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Beata Wielgosz\Documents\Budżet 2025\Dotacje oświata\BIP\"/>
    </mc:Choice>
  </mc:AlternateContent>
  <xr:revisionPtr revIDLastSave="0" documentId="13_ncr:1_{C9A1A3D6-FA12-4C4C-B8B8-B00D3A30023B}" xr6:coauthVersionLast="47" xr6:coauthVersionMax="47" xr10:uidLastSave="{00000000-0000-0000-0000-000000000000}"/>
  <bookViews>
    <workbookView xWindow="-103" yWindow="-103" windowWidth="33120" windowHeight="18000" activeTab="1" xr2:uid="{00000000-000D-0000-FFFF-FFFF00000000}"/>
  </bookViews>
  <sheets>
    <sheet name="PKD" sheetId="1" r:id="rId1"/>
    <sheet name="Wskaznik zwiększając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5" i="1"/>
  <c r="E19" i="1" s="1"/>
  <c r="D23" i="1" s="1"/>
  <c r="E20" i="2"/>
  <c r="E16" i="2" l="1"/>
  <c r="D25" i="1"/>
  <c r="D26" i="1" s="1"/>
  <c r="D24" i="1"/>
  <c r="E13" i="2"/>
  <c r="E17" i="2" l="1"/>
  <c r="E21" i="2" s="1"/>
</calcChain>
</file>

<file path=xl/sharedStrings.xml><?xml version="1.0" encoding="utf-8"?>
<sst xmlns="http://schemas.openxmlformats.org/spreadsheetml/2006/main" count="53" uniqueCount="48">
  <si>
    <t xml:space="preserve">Wskaźnik zwiększający wyliczono w oparciu o art. 14 ust. 1 oraz art. 93 i art. 94 ust. 1 i 2 ustawy o finansowaniu zadań oświatowych – przekazywanie  dotacji do szkół danego typu od 1 maja 2024 r. </t>
  </si>
  <si>
    <t>Lp.</t>
  </si>
  <si>
    <r>
      <t xml:space="preserve">Określenie wskaźnika zwiększającego dla szkół danego typu niebędących szkołami specjalnymi w roku budżetowym </t>
    </r>
    <r>
      <rPr>
        <b/>
        <sz val="14"/>
        <rFont val="Arial"/>
        <family val="2"/>
        <charset val="238"/>
      </rPr>
      <t>(W</t>
    </r>
    <r>
      <rPr>
        <b/>
        <vertAlign val="subscript"/>
        <sz val="14"/>
        <rFont val="Arial"/>
        <family val="2"/>
        <charset val="238"/>
      </rPr>
      <t>Zt</t>
    </r>
    <r>
      <rPr>
        <b/>
        <sz val="14"/>
        <rFont val="Arial"/>
        <family val="2"/>
        <charset val="238"/>
      </rPr>
      <t xml:space="preserve">) </t>
    </r>
  </si>
  <si>
    <r>
      <t>(Wb</t>
    </r>
    <r>
      <rPr>
        <b/>
        <vertAlign val="subscript"/>
        <sz val="10"/>
        <rFont val="Arial"/>
        <family val="2"/>
        <charset val="238"/>
      </rPr>
      <t>t-1</t>
    </r>
    <r>
      <rPr>
        <b/>
        <sz val="10"/>
        <rFont val="Arial"/>
        <family val="2"/>
        <charset val="238"/>
      </rPr>
      <t>) Kwota wydatków bieżących poniesionych w roku bazowym (2023 r.) z budżetu gminy Krzywcza na prowadzenie przez gminę Krzywcza szkół danego typu niebędących szkołami specjalnymi – SZKÓŁ PODSTAWOWYCH</t>
    </r>
  </si>
  <si>
    <t>pomniejszona o:</t>
  </si>
  <si>
    <r>
      <t xml:space="preserve">1. </t>
    </r>
    <r>
      <rPr>
        <b/>
        <sz val="10"/>
        <rFont val="Arial"/>
        <family val="2"/>
        <charset val="238"/>
      </rPr>
      <t>(O</t>
    </r>
    <r>
      <rPr>
        <b/>
        <vertAlign val="subscript"/>
        <sz val="10"/>
        <rFont val="Arial"/>
        <family val="2"/>
        <charset val="238"/>
      </rPr>
      <t>t-1</t>
    </r>
    <r>
      <rPr>
        <sz val="10"/>
        <rFont val="Arial"/>
        <family val="2"/>
        <charset val="238"/>
      </rPr>
      <t xml:space="preserve">) wykonane w roku bazowym w budżecie gminy Krzywcza dochody z tytułu opłat za wyżywienie w prowadzonych przez gminę Krzywcza szkołach danego typu niebędących szkołami specjalnymi – </t>
    </r>
    <r>
      <rPr>
        <b/>
        <sz val="10"/>
        <rFont val="Arial"/>
        <family val="2"/>
        <charset val="238"/>
      </rPr>
      <t>szkołach podstawowych</t>
    </r>
  </si>
  <si>
    <r>
      <t xml:space="preserve">2. </t>
    </r>
    <r>
      <rPr>
        <b/>
        <sz val="10"/>
        <rFont val="Arial"/>
        <family val="2"/>
        <charset val="238"/>
      </rPr>
      <t>(WbUE</t>
    </r>
    <r>
      <rPr>
        <b/>
        <vertAlign val="subscript"/>
        <sz val="10"/>
        <rFont val="Arial"/>
        <family val="2"/>
        <charset val="238"/>
      </rPr>
      <t>t-1</t>
    </r>
    <r>
      <rPr>
        <b/>
        <sz val="10"/>
        <rFont val="Arial"/>
        <family val="2"/>
        <charset val="238"/>
      </rPr>
      <t xml:space="preserve">) </t>
    </r>
    <r>
      <rPr>
        <sz val="10"/>
        <rFont val="Arial"/>
        <family val="2"/>
        <charset val="238"/>
      </rPr>
      <t xml:space="preserve">wykonane w roku bazowym w budżecie gminy Krzywcza wydatki bieżące finansowane z udziałem środków pochodzących z budżetu Unii Europejskiej na prowadzenie przez gminę Krzywcza szkół danego typu niebędących szkołami specjalnymi – </t>
    </r>
    <r>
      <rPr>
        <b/>
        <sz val="10"/>
        <rFont val="Arial"/>
        <family val="2"/>
        <charset val="238"/>
      </rPr>
      <t>szkół podstawowych</t>
    </r>
  </si>
  <si>
    <r>
      <t xml:space="preserve">3. </t>
    </r>
    <r>
      <rPr>
        <b/>
        <sz val="10"/>
        <rFont val="Arial"/>
        <family val="2"/>
        <charset val="238"/>
      </rPr>
      <t>(Dpt-1</t>
    </r>
    <r>
      <rPr>
        <sz val="10"/>
        <rFont val="Arial"/>
        <family val="2"/>
        <charset val="238"/>
      </rPr>
      <t xml:space="preserve">) wykorzystaną w roku bazowym przez gminę Krzywcza kwotę dotacji, o której mowa w art. 55 ust. 3, dla prowadzonych przez gminę Krzywcza szkół danego typu niebędących szkołami specjalnymi – </t>
    </r>
    <r>
      <rPr>
        <b/>
        <sz val="10"/>
        <rFont val="Arial"/>
        <family val="2"/>
        <charset val="238"/>
      </rPr>
      <t>szkół podstawowych</t>
    </r>
  </si>
  <si>
    <r>
      <t>4.</t>
    </r>
    <r>
      <rPr>
        <b/>
        <sz val="10"/>
        <rFont val="Arial"/>
        <family val="2"/>
        <charset val="238"/>
      </rPr>
      <t xml:space="preserve"> (WbI</t>
    </r>
    <r>
      <rPr>
        <b/>
        <vertAlign val="subscript"/>
        <sz val="10"/>
        <rFont val="Arial"/>
        <family val="2"/>
        <charset val="238"/>
      </rPr>
      <t>t-1</t>
    </r>
    <r>
      <rPr>
        <b/>
        <sz val="10"/>
        <rFont val="Arial"/>
        <family val="2"/>
        <charset val="238"/>
      </rPr>
      <t xml:space="preserve">) </t>
    </r>
    <r>
      <rPr>
        <sz val="10"/>
        <rFont val="Arial"/>
        <family val="2"/>
        <charset val="238"/>
      </rPr>
      <t>poniesione w roku bazowym z budżetu gminy Krzywcza wydatki bieżące na finansowanie działalności internatów w prowadzonych przez gminę Krzywcza szkołach danego typu niebędących szkołami specjalnymi –</t>
    </r>
    <r>
      <rPr>
        <b/>
        <sz val="10"/>
        <rFont val="Arial"/>
        <family val="2"/>
        <charset val="238"/>
      </rPr>
      <t xml:space="preserve"> szkołach podstawowych</t>
    </r>
  </si>
  <si>
    <r>
      <t xml:space="preserve">5. </t>
    </r>
    <r>
      <rPr>
        <b/>
        <sz val="10"/>
        <rFont val="Arial"/>
        <family val="2"/>
        <charset val="238"/>
      </rPr>
      <t>(WbP</t>
    </r>
    <r>
      <rPr>
        <b/>
        <vertAlign val="subscript"/>
        <sz val="10"/>
        <rFont val="Arial"/>
        <family val="2"/>
        <charset val="238"/>
      </rPr>
      <t>t-1</t>
    </r>
    <r>
      <rPr>
        <b/>
        <sz val="10"/>
        <rFont val="Arial"/>
        <family val="2"/>
        <charset val="238"/>
      </rPr>
      <t xml:space="preserve">) </t>
    </r>
    <r>
      <rPr>
        <sz val="10"/>
        <rFont val="Arial"/>
        <family val="2"/>
        <charset val="238"/>
      </rPr>
      <t xml:space="preserve">poniesione w roku bazowym z budżetu gminy Krzywcza wydatki bieżące na realizację programów rządowych, o których mowa w art. 90 u ust.1 ustawy o systemie oświaty, w prowadzonych przez gminę Krzywcza szkołach danego typu niebędących szkołami specjalnymi – </t>
    </r>
    <r>
      <rPr>
        <b/>
        <sz val="10"/>
        <rFont val="Arial"/>
        <family val="2"/>
        <charset val="238"/>
      </rPr>
      <t>szkołach podstawowych</t>
    </r>
  </si>
  <si>
    <r>
      <t xml:space="preserve"> Kwota wydatków bieżących po dokonanych pomniejszeniach Wb</t>
    </r>
    <r>
      <rPr>
        <b/>
        <sz val="12"/>
        <rFont val="Arial"/>
        <family val="2"/>
        <charset val="238"/>
      </rPr>
      <t xml:space="preserve"> </t>
    </r>
    <r>
      <rPr>
        <b/>
        <vertAlign val="subscript"/>
        <sz val="12"/>
        <rFont val="Arial"/>
        <family val="2"/>
        <charset val="238"/>
      </rPr>
      <t xml:space="preserve">t-1 </t>
    </r>
    <r>
      <rPr>
        <b/>
        <sz val="11"/>
        <rFont val="Arial"/>
        <family val="2"/>
        <charset val="238"/>
      </rPr>
      <t>– (O</t>
    </r>
    <r>
      <rPr>
        <b/>
        <vertAlign val="subscript"/>
        <sz val="11"/>
        <rFont val="Arial"/>
        <family val="2"/>
        <charset val="238"/>
      </rPr>
      <t xml:space="preserve">t-1 </t>
    </r>
    <r>
      <rPr>
        <b/>
        <sz val="11"/>
        <rFont val="Arial"/>
        <family val="2"/>
        <charset val="238"/>
      </rPr>
      <t>+ WbUE</t>
    </r>
    <r>
      <rPr>
        <b/>
        <vertAlign val="subscript"/>
        <sz val="11"/>
        <rFont val="Arial"/>
        <family val="2"/>
        <charset val="238"/>
      </rPr>
      <t xml:space="preserve">t-1 </t>
    </r>
    <r>
      <rPr>
        <b/>
        <sz val="11"/>
        <rFont val="Arial"/>
        <family val="2"/>
        <charset val="238"/>
      </rPr>
      <t>+ Dp</t>
    </r>
    <r>
      <rPr>
        <b/>
        <vertAlign val="subscript"/>
        <sz val="11"/>
        <rFont val="Arial"/>
        <family val="2"/>
        <charset val="238"/>
      </rPr>
      <t xml:space="preserve">t-1 </t>
    </r>
    <r>
      <rPr>
        <b/>
        <sz val="11"/>
        <rFont val="Arial"/>
        <family val="2"/>
        <charset val="238"/>
      </rPr>
      <t>+ WbP</t>
    </r>
    <r>
      <rPr>
        <b/>
        <vertAlign val="subscript"/>
        <sz val="11"/>
        <rFont val="Arial"/>
        <family val="2"/>
        <charset val="238"/>
      </rPr>
      <t>t-1</t>
    </r>
    <r>
      <rPr>
        <b/>
        <sz val="11"/>
        <rFont val="Arial"/>
        <family val="2"/>
        <charset val="238"/>
      </rPr>
      <t>)</t>
    </r>
  </si>
  <si>
    <r>
      <rPr>
        <b/>
        <sz val="14"/>
        <rFont val="Calibri"/>
        <family val="2"/>
        <charset val="238"/>
      </rPr>
      <t>⅔</t>
    </r>
    <r>
      <rPr>
        <b/>
        <sz val="14"/>
        <rFont val="Arial"/>
        <family val="2"/>
        <charset val="238"/>
      </rPr>
      <t>L</t>
    </r>
    <r>
      <rPr>
        <b/>
        <sz val="14"/>
        <rFont val="Calibri"/>
        <family val="2"/>
        <charset val="238"/>
      </rPr>
      <t>U</t>
    </r>
    <r>
      <rPr>
        <b/>
        <vertAlign val="subscript"/>
        <sz val="14"/>
        <rFont val="Arial"/>
        <family val="2"/>
        <charset val="238"/>
      </rPr>
      <t>t-2</t>
    </r>
  </si>
  <si>
    <r>
      <rPr>
        <b/>
        <sz val="16"/>
        <rFont val="Arial"/>
        <family val="2"/>
        <charset val="238"/>
      </rPr>
      <t>⅔</t>
    </r>
    <r>
      <rPr>
        <sz val="16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liczby dzieci objętych wczesnym wspomaganiem rozwoju, uczniów i uczestników zajęć rewalidacyjno-wychowawczych, ustaloną na podstawie danych systemu informacji oświatowej według stanu na dzień 30 września roku poprzedzającego rok bazowy </t>
    </r>
    <r>
      <rPr>
        <b/>
        <sz val="10"/>
        <rFont val="Arial"/>
        <family val="2"/>
        <charset val="238"/>
      </rPr>
      <t>(2022 r.)</t>
    </r>
    <r>
      <rPr>
        <sz val="10"/>
        <rFont val="Arial"/>
        <family val="2"/>
        <charset val="238"/>
      </rPr>
      <t xml:space="preserve">, w prowadzonych przez gminę Krzywcza szkołach danego typu niebędących szkołami specjalnymi – </t>
    </r>
    <r>
      <rPr>
        <b/>
        <sz val="10"/>
        <rFont val="Arial"/>
        <family val="2"/>
        <charset val="238"/>
      </rPr>
      <t>szkołach podstawowych</t>
    </r>
  </si>
  <si>
    <r>
      <t>⅓L</t>
    </r>
    <r>
      <rPr>
        <b/>
        <sz val="14"/>
        <rFont val="Calibri"/>
        <family val="2"/>
        <charset val="238"/>
      </rPr>
      <t>U</t>
    </r>
    <r>
      <rPr>
        <b/>
        <vertAlign val="subscript"/>
        <sz val="14"/>
        <rFont val="Arial"/>
        <family val="2"/>
        <charset val="238"/>
      </rPr>
      <t>t-1</t>
    </r>
  </si>
  <si>
    <r>
      <rPr>
        <b/>
        <sz val="16"/>
        <rFont val="Arial"/>
        <family val="2"/>
        <charset val="238"/>
      </rPr>
      <t xml:space="preserve">⅓ </t>
    </r>
    <r>
      <rPr>
        <sz val="10"/>
        <rFont val="Arial"/>
        <family val="2"/>
        <charset val="238"/>
      </rPr>
      <t xml:space="preserve"> liczby dzieci objętych wczesnym wspomaganiem rozwoju, uczniów i uczestników zajęć rewalidacyjno-wychowawczych, ustaloną na podstawie danych systemu informacji oświatowej według stanu na dzień 30 września roku bazowego </t>
    </r>
    <r>
      <rPr>
        <b/>
        <sz val="10"/>
        <rFont val="Arial"/>
        <family val="2"/>
        <charset val="238"/>
      </rPr>
      <t>(2023 r.)</t>
    </r>
    <r>
      <rPr>
        <sz val="10"/>
        <rFont val="Arial"/>
        <family val="2"/>
        <charset val="238"/>
      </rPr>
      <t>, w prowadzonych przez gminę Krzywcza szkołach danego typu niebędących szkołami specjalnymi –</t>
    </r>
    <r>
      <rPr>
        <b/>
        <sz val="10"/>
        <rFont val="Arial"/>
        <family val="2"/>
        <charset val="238"/>
      </rPr>
      <t xml:space="preserve"> szkołach podstawowych</t>
    </r>
  </si>
  <si>
    <r>
      <t>SUMA ⅔LU</t>
    </r>
    <r>
      <rPr>
        <b/>
        <vertAlign val="subscript"/>
        <sz val="12"/>
        <rFont val="Arial"/>
        <family val="2"/>
        <charset val="238"/>
      </rPr>
      <t>t-2</t>
    </r>
    <r>
      <rPr>
        <b/>
        <sz val="12"/>
        <rFont val="Arial"/>
        <family val="2"/>
        <charset val="238"/>
      </rPr>
      <t xml:space="preserve"> + ⅓LU</t>
    </r>
    <r>
      <rPr>
        <b/>
        <vertAlign val="subscript"/>
        <sz val="12"/>
        <rFont val="Arial"/>
        <family val="2"/>
        <charset val="238"/>
      </rPr>
      <t>t-1 (wiersz 4 + wiersz 5)</t>
    </r>
  </si>
  <si>
    <r>
      <t xml:space="preserve">Wiersz 3 podzielony przez wiersz 6 (kwota wydatków bieżących po dokonanych pomniejszeniach podzielona przez sumę </t>
    </r>
    <r>
      <rPr>
        <sz val="14"/>
        <rFont val="Calibri"/>
        <family val="2"/>
        <charset val="238"/>
      </rPr>
      <t>⅔</t>
    </r>
    <r>
      <rPr>
        <sz val="14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liczby dzieci objętych wczesnym wspomaganiem rozwoju, uczniów, uczestników zajęć rewalidacyjno-wychowawczych wg stanu na dzień 30 września roku poprzedzającego rok bazowy </t>
    </r>
    <r>
      <rPr>
        <sz val="10"/>
        <rFont val="Arial"/>
        <family val="2"/>
        <charset val="238"/>
      </rPr>
      <t>(2022 r.</t>
    </r>
    <r>
      <rPr>
        <b/>
        <sz val="10"/>
        <rFont val="Arial"/>
        <family val="2"/>
        <charset val="238"/>
      </rPr>
      <t>) i</t>
    </r>
    <r>
      <rPr>
        <sz val="14"/>
        <rFont val="Arial"/>
        <family val="2"/>
        <charset val="238"/>
      </rPr>
      <t xml:space="preserve"> ⅓</t>
    </r>
    <r>
      <rPr>
        <b/>
        <sz val="10"/>
        <rFont val="Calibri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liczby dzieci objętych wczesnym wspomaganiem rozwoju, uczniów, uczestników zajęć rewalidacyjno-wychowawczych wg stanu na dzień 30 września roku bazowego </t>
    </r>
    <r>
      <rPr>
        <sz val="10"/>
        <rFont val="Arial"/>
        <family val="2"/>
        <charset val="238"/>
      </rPr>
      <t>(2023 r.)</t>
    </r>
  </si>
  <si>
    <r>
      <t>S</t>
    </r>
    <r>
      <rPr>
        <b/>
        <vertAlign val="subscript"/>
        <sz val="14"/>
        <rFont val="Arial"/>
        <family val="2"/>
        <charset val="238"/>
      </rPr>
      <t>t-1</t>
    </r>
  </si>
  <si>
    <r>
      <t xml:space="preserve">Kwota przewidziana w części oświatowej subwencji ogólnej dla gminy Krzywcza w roku bazowym </t>
    </r>
    <r>
      <rPr>
        <b/>
        <sz val="10"/>
        <rFont val="Arial"/>
        <family val="2"/>
        <charset val="238"/>
      </rPr>
      <t xml:space="preserve">(2023 r.) </t>
    </r>
    <r>
      <rPr>
        <sz val="10"/>
        <rFont val="Arial"/>
        <family val="2"/>
        <charset val="238"/>
      </rPr>
      <t>na prowadzenie przez gminę Krzywcza szkół danego typu niebędących szkołami specjalnymi, bez uwzględnienia kwoty przewidzianej w części oświatowej subwencji ogólnej dla gminy Krzywcza  na wychowanków internatów w prowadzonych przez Gminę  szkołach danego typu niebędących szkołami specjalnymi –</t>
    </r>
    <r>
      <rPr>
        <b/>
        <sz val="10"/>
        <rFont val="Arial"/>
        <family val="2"/>
        <charset val="238"/>
      </rPr>
      <t xml:space="preserve"> szkołach podstawowych</t>
    </r>
  </si>
  <si>
    <r>
      <t xml:space="preserve">LuS </t>
    </r>
    <r>
      <rPr>
        <b/>
        <vertAlign val="subscript"/>
        <sz val="12"/>
        <rFont val="Arial"/>
        <family val="2"/>
        <charset val="238"/>
      </rPr>
      <t>t-1</t>
    </r>
  </si>
  <si>
    <t>Liczba dzieci objętych wczesnym wspomaganiem rozwoju, uczniów i uczestników zajęć rewalidacyjno-wychowawczych, przyjęta do naliczenia części oświatowej sunbwencji ogólnej dla jst w roku bazowym w prowadzonych przez jst szkołach danego type, w których jest realizowany obowiązek nauki, niebedących szkołami specjalnymi</t>
  </si>
  <si>
    <r>
      <t>ILORAZ S</t>
    </r>
    <r>
      <rPr>
        <b/>
        <vertAlign val="subscript"/>
        <sz val="12"/>
        <rFont val="Arial"/>
        <family val="2"/>
        <charset val="238"/>
      </rPr>
      <t>t-1</t>
    </r>
    <r>
      <rPr>
        <b/>
        <sz val="12"/>
        <rFont val="Arial"/>
        <family val="2"/>
        <charset val="238"/>
      </rPr>
      <t>/LuS</t>
    </r>
    <r>
      <rPr>
        <b/>
        <vertAlign val="subscript"/>
        <sz val="12"/>
        <rFont val="Arial"/>
        <family val="2"/>
        <charset val="238"/>
      </rPr>
      <t xml:space="preserve"> t-1 (wiersz 8 podzielony przez wiersz 9)</t>
    </r>
  </si>
  <si>
    <r>
      <rPr>
        <b/>
        <sz val="12"/>
        <rFont val="Arial"/>
        <family val="2"/>
        <charset val="238"/>
      </rPr>
      <t>Wskaźnik zwiększający W</t>
    </r>
    <r>
      <rPr>
        <b/>
        <vertAlign val="subscript"/>
        <sz val="14"/>
        <rFont val="Arial"/>
        <family val="2"/>
        <charset val="238"/>
      </rPr>
      <t>zt</t>
    </r>
  </si>
  <si>
    <t>Wiersz 7 podzielony przez wiersz 10</t>
  </si>
  <si>
    <t xml:space="preserve">Podstawowa Kwota Dotacji (PKD) na 2025 r.dla  szkoły podstawowej w której zorganizowano oddził przedszkolny   </t>
  </si>
  <si>
    <t>Gmina Krzywcza do I aktualizacji</t>
  </si>
  <si>
    <t>L.P.</t>
  </si>
  <si>
    <t>SZKOŁY PODSTAWOWE W KTÓRYCH ZORGANIZOWANO DDZIAŁ PRZEDSZKOLNY (art. 12 ust. 2 oraz art. 46 ust. 1 pkt 1 ustawy z dnia 27 października 2017 r. o fiansowaniu zadań oświatowych)</t>
  </si>
  <si>
    <t>Kwota wydatków bieżących, o których mowa w art. 9 ustawy o fiansoaniu zadań oświatowych</t>
  </si>
  <si>
    <t>1) zaplanowane na rok budżetowy w budżecie Gminy Krzywcza opłaty za korzystanie z wychowania przedszkolnego w tych oddziałach prowadzonym przez  Gminę Krzywcza , stanowiące dochody budżetu gminy</t>
  </si>
  <si>
    <t>2) zaplanowane na rok budżetowy w budżecie Gminy Krzywcza  opłaty za wyżywienie  w w tych oddziałachprowadzonym przez  Gminę Krzywcza stanowiące dochody budżetu gminy</t>
  </si>
  <si>
    <t>4) zaplanowane na rok budżetowy w budżecie  Gminy Krzywcza wydatki bieżące finansowane z użyciem środków pochodzących z budżetu Unii Europejskiej na prowadzenie w tych oddziałach przedszkolnych</t>
  </si>
  <si>
    <r>
      <t xml:space="preserve">5) iloczyn kwoty przewidzianej w części oświatowej subwencji ogólnej dla Gminy Krzywcza na dziecko objęte wczesnym wspomaganiem rozwoju w oddziale przedszkolnych w szkole podstawowej oraz statystycznej liczby tych dzieci w tych oddziałach przedszkolnych w szkole podstawowej </t>
    </r>
    <r>
      <rPr>
        <b/>
        <sz val="10"/>
        <color indexed="8"/>
        <rFont val="Arial"/>
        <family val="2"/>
        <charset val="238"/>
      </rPr>
      <t>(statystyczna liczba uczniów=0)**</t>
    </r>
  </si>
  <si>
    <r>
      <t xml:space="preserve">6) iloczyn kwoty przewidzianej w części oświatowej subwencji ogólnej dla Gminy Krzywcza na uczestnika zajęć rewalidacyjno-wychowawczych w oddziale przedszkolnym w szkole podstawowej oraz statystycznej liczby uczestników zajęć rewalidacyjno-wychowawczych w tych oddziałach przedszkolnych w szkole podstawowej </t>
    </r>
    <r>
      <rPr>
        <b/>
        <sz val="10"/>
        <color indexed="8"/>
        <rFont val="Arial"/>
        <family val="2"/>
        <charset val="238"/>
      </rPr>
      <t>(statystyczna liczba uczniów= 0)</t>
    </r>
  </si>
  <si>
    <t xml:space="preserve">7) zaplanowane na rok budżetowy w budżecie  Gminy Krzywcza wydatki bieżące na programy, o których mowa w art. 90u ust. 1 ustawy o systemie oświaty, w tych oddziałach przedszkolnych w szkołach podstawowych </t>
  </si>
  <si>
    <t>statystyczna liczba uczniów wg stanu na dzień 30.09.2024 r.</t>
  </si>
  <si>
    <t xml:space="preserve">statystyczną liczbę uczniów niepełnosprawnych w szkołach prowadzonych przez Gminę Krzywcza posiadających  orzeczenie o potrzebie kształcenia specjalnego, o którym mowa w art. 71b ust. 3 ustawy o systemie oświaty, wydane ze względu na odpowiednie rodzaje niepełnosprawności (stan wg Systemu Informacji Oświatowej (SIO) na 30.09.2024) </t>
  </si>
  <si>
    <t>STATYSTYCZNA LICZBA UCZNIÓW DO OBLICZENIA PKD</t>
  </si>
  <si>
    <t xml:space="preserve">PODSTAWOWA KWOTA DOTACJI -  PKD 2022  (kwota z pozycji 3 podzielona przez statystyczną liczbę uczniów pozycja 6)                                                                 </t>
  </si>
  <si>
    <t xml:space="preserve">100% PKD </t>
  </si>
  <si>
    <t xml:space="preserve">rocznie na 1 ucznia </t>
  </si>
  <si>
    <t xml:space="preserve">PKD /12 m-cy </t>
  </si>
  <si>
    <t xml:space="preserve">miesięcznie/1 ucznia </t>
  </si>
  <si>
    <t xml:space="preserve">75% PKD </t>
  </si>
  <si>
    <t xml:space="preserve"> Kwota wydatków bieżących  w 2025 r. pomniejszona o kwoty wyszczególnione w art. 78b ust. 3 pkt 1-8</t>
  </si>
  <si>
    <r>
      <t xml:space="preserve">2) sumę iloczynów odpowiednich kwot przewidzianych w części oświatowej subwencji ogólnej dla  Gminy Krzywcza na uczniów niepełnosprawnych z danyni niepełnosprawnościami w oddziałach przedszkolnych w szkołach podstawowychoraz statystycznej liczby nepełnosprawnych z danymi rodzajami niepełnosprawności w tych oddziałach przedszkolnych w szkołach podstawowych </t>
    </r>
    <r>
      <rPr>
        <b/>
        <sz val="10"/>
        <color indexed="8"/>
        <rFont val="Arial"/>
        <family val="2"/>
        <charset val="238"/>
      </rPr>
      <t xml:space="preserve">(statystyczna liczba uczniów = 2) *                                                                                                 </t>
    </r>
  </si>
  <si>
    <t xml:space="preserve">* sumę iloczynów odpowiednich kwot przewidzianych w części oświatowej subwencji ogólnej dla  Gminy Krzywcza  na uczniów niepełnosprawnych
 w przedszkolach, posiadających orzeczenie o potrzebie kształcenia specjalnego, o którym mowa w art. 71b ust. 3 ustawy o systemie oświaty, wydane ze względu na odpowiednie  rodzaje niepełnosprawności, ustalono według wartości obowiązujących w roku 2024 na podstawie metryczki subwencji oświatowej </t>
  </si>
  <si>
    <t xml:space="preserve">**iloczyn kwoty przewidzianej w części oświatowej subwencji ogólnej dla  Gminy Krzywcza na dzieci objęte wczesnym wspomaganiem rozwoju w 
przedszkolu, posiadające opinię o potrzebie wczesnego wspomagania rozwoju dziecka, o której mowa w art. 71b ust. 3 i 3a ustawy o systemie oświaty, ustalono według wartości obowiązujących w roku 2024 r. na podstawie metryczki subwencji oświatowej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</si>
</sst>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\-??\ _z_ł_-;_-@_-"/>
    <numFmt numFmtId="165" formatCode="#,##0.00_ ;\-#,##0.00\ "/>
    <numFmt numFmtId="166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vertAlign val="subscript"/>
      <sz val="14"/>
      <name val="Arial"/>
      <family val="2"/>
      <charset val="238"/>
    </font>
    <font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1"/>
      <color rgb="FF00B050"/>
      <name val="Calibri"/>
      <family val="2"/>
      <charset val="238"/>
    </font>
    <font>
      <b/>
      <sz val="11"/>
      <name val="Arial"/>
      <family val="2"/>
      <charset val="238"/>
    </font>
    <font>
      <b/>
      <vertAlign val="subscript"/>
      <sz val="12"/>
      <name val="Arial"/>
      <family val="2"/>
      <charset val="238"/>
    </font>
    <font>
      <b/>
      <vertAlign val="subscript"/>
      <sz val="11"/>
      <name val="Arial"/>
      <family val="2"/>
      <charset val="238"/>
    </font>
    <font>
      <b/>
      <sz val="14"/>
      <name val="Calibri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4"/>
      <name val="Calibri"/>
      <family val="2"/>
      <charset val="238"/>
    </font>
    <font>
      <sz val="14"/>
      <name val="Arial"/>
      <family val="2"/>
      <charset val="238"/>
    </font>
    <font>
      <b/>
      <sz val="10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" fontId="9" fillId="0" borderId="1" xfId="1" applyNumberFormat="1" applyFont="1" applyFill="1" applyBorder="1" applyAlignment="1" applyProtection="1">
      <alignment horizontal="center" vertical="center"/>
    </xf>
    <xf numFmtId="0" fontId="14" fillId="0" borderId="0" xfId="0" applyFont="1"/>
    <xf numFmtId="165" fontId="9" fillId="0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 applyProtection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165" fontId="9" fillId="5" borderId="1" xfId="1" applyNumberFormat="1" applyFont="1" applyFill="1" applyBorder="1" applyAlignment="1" applyProtection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3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4" fontId="9" fillId="5" borderId="1" xfId="1" applyNumberFormat="1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66" fontId="9" fillId="6" borderId="1" xfId="1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 wrapText="1"/>
    </xf>
    <xf numFmtId="0" fontId="5" fillId="0" borderId="0" xfId="0" applyFont="1"/>
    <xf numFmtId="4" fontId="5" fillId="0" borderId="0" xfId="0" applyNumberFormat="1" applyFont="1" applyAlignment="1">
      <alignment vertical="center" wrapText="1"/>
    </xf>
    <xf numFmtId="0" fontId="25" fillId="0" borderId="0" xfId="0" applyFont="1"/>
    <xf numFmtId="4" fontId="25" fillId="0" borderId="0" xfId="0" applyNumberFormat="1" applyFont="1"/>
    <xf numFmtId="4" fontId="5" fillId="0" borderId="0" xfId="0" applyNumberFormat="1" applyFont="1"/>
    <xf numFmtId="2" fontId="2" fillId="0" borderId="0" xfId="0" applyNumberFormat="1" applyFont="1"/>
    <xf numFmtId="0" fontId="15" fillId="0" borderId="0" xfId="0" applyFont="1" applyAlignment="1">
      <alignment horizontal="left" vertical="center" wrapText="1"/>
    </xf>
    <xf numFmtId="2" fontId="25" fillId="0" borderId="0" xfId="0" applyNumberFormat="1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/>
    </xf>
    <xf numFmtId="2" fontId="3" fillId="0" borderId="0" xfId="0" applyNumberFormat="1" applyFont="1"/>
    <xf numFmtId="3" fontId="3" fillId="0" borderId="0" xfId="0" applyNumberFormat="1" applyFont="1"/>
    <xf numFmtId="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 applyProtection="1">
      <alignment horizontal="right" vertical="center"/>
    </xf>
    <xf numFmtId="4" fontId="2" fillId="0" borderId="1" xfId="1" applyNumberFormat="1" applyFont="1" applyFill="1" applyBorder="1" applyAlignment="1" applyProtection="1">
      <alignment horizontal="right" vertical="center"/>
    </xf>
    <xf numFmtId="165" fontId="2" fillId="0" borderId="1" xfId="1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4" fontId="3" fillId="0" borderId="1" xfId="1" applyNumberFormat="1" applyFont="1" applyFill="1" applyBorder="1" applyAlignment="1" applyProtection="1">
      <alignment horizontal="right" vertical="center"/>
    </xf>
    <xf numFmtId="4" fontId="3" fillId="0" borderId="1" xfId="1" applyNumberFormat="1" applyFont="1" applyFill="1" applyBorder="1" applyAlignment="1" applyProtection="1">
      <alignment horizontal="center" vertical="center"/>
    </xf>
    <xf numFmtId="4" fontId="2" fillId="0" borderId="1" xfId="1" applyNumberFormat="1" applyFont="1" applyFill="1" applyBorder="1" applyAlignment="1" applyProtection="1">
      <alignment vertical="center"/>
    </xf>
    <xf numFmtId="4" fontId="3" fillId="0" borderId="1" xfId="1" applyNumberFormat="1" applyFont="1" applyFill="1" applyBorder="1" applyAlignment="1" applyProtection="1">
      <alignment vertical="center"/>
    </xf>
    <xf numFmtId="4" fontId="2" fillId="7" borderId="1" xfId="0" applyNumberFormat="1" applyFont="1" applyFill="1" applyBorder="1" applyAlignment="1">
      <alignment horizontal="right"/>
    </xf>
    <xf numFmtId="164" fontId="2" fillId="7" borderId="1" xfId="0" applyNumberFormat="1" applyFont="1" applyFill="1" applyBorder="1" applyAlignment="1">
      <alignment horizontal="center" vertical="center" readingOrder="2"/>
    </xf>
    <xf numFmtId="4" fontId="3" fillId="7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right"/>
    </xf>
    <xf numFmtId="0" fontId="3" fillId="7" borderId="1" xfId="0" applyFont="1" applyFill="1" applyBorder="1"/>
    <xf numFmtId="0" fontId="2" fillId="7" borderId="1" xfId="0" applyFont="1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5" fillId="3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2" fillId="7" borderId="0" xfId="0" applyFont="1" applyFill="1" applyBorder="1"/>
    <xf numFmtId="4" fontId="2" fillId="7" borderId="0" xfId="0" applyNumberFormat="1" applyFont="1" applyFill="1" applyBorder="1" applyAlignment="1">
      <alignment horizontal="right"/>
    </xf>
    <xf numFmtId="164" fontId="2" fillId="7" borderId="0" xfId="0" applyNumberFormat="1" applyFont="1" applyFill="1" applyBorder="1" applyAlignment="1">
      <alignment horizontal="center" vertical="center" readingOrder="2"/>
    </xf>
    <xf numFmtId="0" fontId="3" fillId="7" borderId="0" xfId="0" applyFont="1" applyFill="1" applyBorder="1"/>
    <xf numFmtId="4" fontId="3" fillId="7" borderId="0" xfId="0" applyNumberFormat="1" applyFont="1" applyFill="1" applyBorder="1" applyAlignment="1">
      <alignment horizontal="right"/>
    </xf>
    <xf numFmtId="2" fontId="3" fillId="7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37193</xdr:colOff>
      <xdr:row>11</xdr:row>
      <xdr:rowOff>660400</xdr:rowOff>
    </xdr:from>
    <xdr:ext cx="1595319" cy="270072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59B06109-9A3B-47E5-9986-C7081AAD4E58}"/>
            </a:ext>
          </a:extLst>
        </xdr:cNvPr>
        <xdr:cNvSpPr txBox="1"/>
      </xdr:nvSpPr>
      <xdr:spPr>
        <a:xfrm>
          <a:off x="9850664" y="4628243"/>
          <a:ext cx="1595319" cy="270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9"/>
  <sheetViews>
    <sheetView topLeftCell="A16" workbookViewId="0">
      <selection activeCell="D49" sqref="D49"/>
    </sheetView>
  </sheetViews>
  <sheetFormatPr defaultRowHeight="14.6" x14ac:dyDescent="0.4"/>
  <cols>
    <col min="2" max="2" width="4.84375" style="1" customWidth="1"/>
    <col min="3" max="3" width="25.15234375" style="1" customWidth="1"/>
    <col min="4" max="4" width="66.3046875" style="1" customWidth="1"/>
    <col min="5" max="5" width="23.15234375" style="2" customWidth="1"/>
    <col min="258" max="258" width="4.84375" customWidth="1"/>
    <col min="259" max="259" width="25.15234375" customWidth="1"/>
    <col min="260" max="260" width="66.3046875" customWidth="1"/>
    <col min="261" max="261" width="23.15234375" customWidth="1"/>
    <col min="514" max="514" width="4.84375" customWidth="1"/>
    <col min="515" max="515" width="25.15234375" customWidth="1"/>
    <col min="516" max="516" width="66.3046875" customWidth="1"/>
    <col min="517" max="517" width="23.15234375" customWidth="1"/>
    <col min="770" max="770" width="4.84375" customWidth="1"/>
    <col min="771" max="771" width="25.15234375" customWidth="1"/>
    <col min="772" max="772" width="66.3046875" customWidth="1"/>
    <col min="773" max="773" width="23.15234375" customWidth="1"/>
    <col min="1026" max="1026" width="4.84375" customWidth="1"/>
    <col min="1027" max="1027" width="25.15234375" customWidth="1"/>
    <col min="1028" max="1028" width="66.3046875" customWidth="1"/>
    <col min="1029" max="1029" width="23.15234375" customWidth="1"/>
    <col min="1282" max="1282" width="4.84375" customWidth="1"/>
    <col min="1283" max="1283" width="25.15234375" customWidth="1"/>
    <col min="1284" max="1284" width="66.3046875" customWidth="1"/>
    <col min="1285" max="1285" width="23.15234375" customWidth="1"/>
    <col min="1538" max="1538" width="4.84375" customWidth="1"/>
    <col min="1539" max="1539" width="25.15234375" customWidth="1"/>
    <col min="1540" max="1540" width="66.3046875" customWidth="1"/>
    <col min="1541" max="1541" width="23.15234375" customWidth="1"/>
    <col min="1794" max="1794" width="4.84375" customWidth="1"/>
    <col min="1795" max="1795" width="25.15234375" customWidth="1"/>
    <col min="1796" max="1796" width="66.3046875" customWidth="1"/>
    <col min="1797" max="1797" width="23.15234375" customWidth="1"/>
    <col min="2050" max="2050" width="4.84375" customWidth="1"/>
    <col min="2051" max="2051" width="25.15234375" customWidth="1"/>
    <col min="2052" max="2052" width="66.3046875" customWidth="1"/>
    <col min="2053" max="2053" width="23.15234375" customWidth="1"/>
    <col min="2306" max="2306" width="4.84375" customWidth="1"/>
    <col min="2307" max="2307" width="25.15234375" customWidth="1"/>
    <col min="2308" max="2308" width="66.3046875" customWidth="1"/>
    <col min="2309" max="2309" width="23.15234375" customWidth="1"/>
    <col min="2562" max="2562" width="4.84375" customWidth="1"/>
    <col min="2563" max="2563" width="25.15234375" customWidth="1"/>
    <col min="2564" max="2564" width="66.3046875" customWidth="1"/>
    <col min="2565" max="2565" width="23.15234375" customWidth="1"/>
    <col min="2818" max="2818" width="4.84375" customWidth="1"/>
    <col min="2819" max="2819" width="25.15234375" customWidth="1"/>
    <col min="2820" max="2820" width="66.3046875" customWidth="1"/>
    <col min="2821" max="2821" width="23.15234375" customWidth="1"/>
    <col min="3074" max="3074" width="4.84375" customWidth="1"/>
    <col min="3075" max="3075" width="25.15234375" customWidth="1"/>
    <col min="3076" max="3076" width="66.3046875" customWidth="1"/>
    <col min="3077" max="3077" width="23.15234375" customWidth="1"/>
    <col min="3330" max="3330" width="4.84375" customWidth="1"/>
    <col min="3331" max="3331" width="25.15234375" customWidth="1"/>
    <col min="3332" max="3332" width="66.3046875" customWidth="1"/>
    <col min="3333" max="3333" width="23.15234375" customWidth="1"/>
    <col min="3586" max="3586" width="4.84375" customWidth="1"/>
    <col min="3587" max="3587" width="25.15234375" customWidth="1"/>
    <col min="3588" max="3588" width="66.3046875" customWidth="1"/>
    <col min="3589" max="3589" width="23.15234375" customWidth="1"/>
    <col min="3842" max="3842" width="4.84375" customWidth="1"/>
    <col min="3843" max="3843" width="25.15234375" customWidth="1"/>
    <col min="3844" max="3844" width="66.3046875" customWidth="1"/>
    <col min="3845" max="3845" width="23.15234375" customWidth="1"/>
    <col min="4098" max="4098" width="4.84375" customWidth="1"/>
    <col min="4099" max="4099" width="25.15234375" customWidth="1"/>
    <col min="4100" max="4100" width="66.3046875" customWidth="1"/>
    <col min="4101" max="4101" width="23.15234375" customWidth="1"/>
    <col min="4354" max="4354" width="4.84375" customWidth="1"/>
    <col min="4355" max="4355" width="25.15234375" customWidth="1"/>
    <col min="4356" max="4356" width="66.3046875" customWidth="1"/>
    <col min="4357" max="4357" width="23.15234375" customWidth="1"/>
    <col min="4610" max="4610" width="4.84375" customWidth="1"/>
    <col min="4611" max="4611" width="25.15234375" customWidth="1"/>
    <col min="4612" max="4612" width="66.3046875" customWidth="1"/>
    <col min="4613" max="4613" width="23.15234375" customWidth="1"/>
    <col min="4866" max="4866" width="4.84375" customWidth="1"/>
    <col min="4867" max="4867" width="25.15234375" customWidth="1"/>
    <col min="4868" max="4868" width="66.3046875" customWidth="1"/>
    <col min="4869" max="4869" width="23.15234375" customWidth="1"/>
    <col min="5122" max="5122" width="4.84375" customWidth="1"/>
    <col min="5123" max="5123" width="25.15234375" customWidth="1"/>
    <col min="5124" max="5124" width="66.3046875" customWidth="1"/>
    <col min="5125" max="5125" width="23.15234375" customWidth="1"/>
    <col min="5378" max="5378" width="4.84375" customWidth="1"/>
    <col min="5379" max="5379" width="25.15234375" customWidth="1"/>
    <col min="5380" max="5380" width="66.3046875" customWidth="1"/>
    <col min="5381" max="5381" width="23.15234375" customWidth="1"/>
    <col min="5634" max="5634" width="4.84375" customWidth="1"/>
    <col min="5635" max="5635" width="25.15234375" customWidth="1"/>
    <col min="5636" max="5636" width="66.3046875" customWidth="1"/>
    <col min="5637" max="5637" width="23.15234375" customWidth="1"/>
    <col min="5890" max="5890" width="4.84375" customWidth="1"/>
    <col min="5891" max="5891" width="25.15234375" customWidth="1"/>
    <col min="5892" max="5892" width="66.3046875" customWidth="1"/>
    <col min="5893" max="5893" width="23.15234375" customWidth="1"/>
    <col min="6146" max="6146" width="4.84375" customWidth="1"/>
    <col min="6147" max="6147" width="25.15234375" customWidth="1"/>
    <col min="6148" max="6148" width="66.3046875" customWidth="1"/>
    <col min="6149" max="6149" width="23.15234375" customWidth="1"/>
    <col min="6402" max="6402" width="4.84375" customWidth="1"/>
    <col min="6403" max="6403" width="25.15234375" customWidth="1"/>
    <col min="6404" max="6404" width="66.3046875" customWidth="1"/>
    <col min="6405" max="6405" width="23.15234375" customWidth="1"/>
    <col min="6658" max="6658" width="4.84375" customWidth="1"/>
    <col min="6659" max="6659" width="25.15234375" customWidth="1"/>
    <col min="6660" max="6660" width="66.3046875" customWidth="1"/>
    <col min="6661" max="6661" width="23.15234375" customWidth="1"/>
    <col min="6914" max="6914" width="4.84375" customWidth="1"/>
    <col min="6915" max="6915" width="25.15234375" customWidth="1"/>
    <col min="6916" max="6916" width="66.3046875" customWidth="1"/>
    <col min="6917" max="6917" width="23.15234375" customWidth="1"/>
    <col min="7170" max="7170" width="4.84375" customWidth="1"/>
    <col min="7171" max="7171" width="25.15234375" customWidth="1"/>
    <col min="7172" max="7172" width="66.3046875" customWidth="1"/>
    <col min="7173" max="7173" width="23.15234375" customWidth="1"/>
    <col min="7426" max="7426" width="4.84375" customWidth="1"/>
    <col min="7427" max="7427" width="25.15234375" customWidth="1"/>
    <col min="7428" max="7428" width="66.3046875" customWidth="1"/>
    <col min="7429" max="7429" width="23.15234375" customWidth="1"/>
    <col min="7682" max="7682" width="4.84375" customWidth="1"/>
    <col min="7683" max="7683" width="25.15234375" customWidth="1"/>
    <col min="7684" max="7684" width="66.3046875" customWidth="1"/>
    <col min="7685" max="7685" width="23.15234375" customWidth="1"/>
    <col min="7938" max="7938" width="4.84375" customWidth="1"/>
    <col min="7939" max="7939" width="25.15234375" customWidth="1"/>
    <col min="7940" max="7940" width="66.3046875" customWidth="1"/>
    <col min="7941" max="7941" width="23.15234375" customWidth="1"/>
    <col min="8194" max="8194" width="4.84375" customWidth="1"/>
    <col min="8195" max="8195" width="25.15234375" customWidth="1"/>
    <col min="8196" max="8196" width="66.3046875" customWidth="1"/>
    <col min="8197" max="8197" width="23.15234375" customWidth="1"/>
    <col min="8450" max="8450" width="4.84375" customWidth="1"/>
    <col min="8451" max="8451" width="25.15234375" customWidth="1"/>
    <col min="8452" max="8452" width="66.3046875" customWidth="1"/>
    <col min="8453" max="8453" width="23.15234375" customWidth="1"/>
    <col min="8706" max="8706" width="4.84375" customWidth="1"/>
    <col min="8707" max="8707" width="25.15234375" customWidth="1"/>
    <col min="8708" max="8708" width="66.3046875" customWidth="1"/>
    <col min="8709" max="8709" width="23.15234375" customWidth="1"/>
    <col min="8962" max="8962" width="4.84375" customWidth="1"/>
    <col min="8963" max="8963" width="25.15234375" customWidth="1"/>
    <col min="8964" max="8964" width="66.3046875" customWidth="1"/>
    <col min="8965" max="8965" width="23.15234375" customWidth="1"/>
    <col min="9218" max="9218" width="4.84375" customWidth="1"/>
    <col min="9219" max="9219" width="25.15234375" customWidth="1"/>
    <col min="9220" max="9220" width="66.3046875" customWidth="1"/>
    <col min="9221" max="9221" width="23.15234375" customWidth="1"/>
    <col min="9474" max="9474" width="4.84375" customWidth="1"/>
    <col min="9475" max="9475" width="25.15234375" customWidth="1"/>
    <col min="9476" max="9476" width="66.3046875" customWidth="1"/>
    <col min="9477" max="9477" width="23.15234375" customWidth="1"/>
    <col min="9730" max="9730" width="4.84375" customWidth="1"/>
    <col min="9731" max="9731" width="25.15234375" customWidth="1"/>
    <col min="9732" max="9732" width="66.3046875" customWidth="1"/>
    <col min="9733" max="9733" width="23.15234375" customWidth="1"/>
    <col min="9986" max="9986" width="4.84375" customWidth="1"/>
    <col min="9987" max="9987" width="25.15234375" customWidth="1"/>
    <col min="9988" max="9988" width="66.3046875" customWidth="1"/>
    <col min="9989" max="9989" width="23.15234375" customWidth="1"/>
    <col min="10242" max="10242" width="4.84375" customWidth="1"/>
    <col min="10243" max="10243" width="25.15234375" customWidth="1"/>
    <col min="10244" max="10244" width="66.3046875" customWidth="1"/>
    <col min="10245" max="10245" width="23.15234375" customWidth="1"/>
    <col min="10498" max="10498" width="4.84375" customWidth="1"/>
    <col min="10499" max="10499" width="25.15234375" customWidth="1"/>
    <col min="10500" max="10500" width="66.3046875" customWidth="1"/>
    <col min="10501" max="10501" width="23.15234375" customWidth="1"/>
    <col min="10754" max="10754" width="4.84375" customWidth="1"/>
    <col min="10755" max="10755" width="25.15234375" customWidth="1"/>
    <col min="10756" max="10756" width="66.3046875" customWidth="1"/>
    <col min="10757" max="10757" width="23.15234375" customWidth="1"/>
    <col min="11010" max="11010" width="4.84375" customWidth="1"/>
    <col min="11011" max="11011" width="25.15234375" customWidth="1"/>
    <col min="11012" max="11012" width="66.3046875" customWidth="1"/>
    <col min="11013" max="11013" width="23.15234375" customWidth="1"/>
    <col min="11266" max="11266" width="4.84375" customWidth="1"/>
    <col min="11267" max="11267" width="25.15234375" customWidth="1"/>
    <col min="11268" max="11268" width="66.3046875" customWidth="1"/>
    <col min="11269" max="11269" width="23.15234375" customWidth="1"/>
    <col min="11522" max="11522" width="4.84375" customWidth="1"/>
    <col min="11523" max="11523" width="25.15234375" customWidth="1"/>
    <col min="11524" max="11524" width="66.3046875" customWidth="1"/>
    <col min="11525" max="11525" width="23.15234375" customWidth="1"/>
    <col min="11778" max="11778" width="4.84375" customWidth="1"/>
    <col min="11779" max="11779" width="25.15234375" customWidth="1"/>
    <col min="11780" max="11780" width="66.3046875" customWidth="1"/>
    <col min="11781" max="11781" width="23.15234375" customWidth="1"/>
    <col min="12034" max="12034" width="4.84375" customWidth="1"/>
    <col min="12035" max="12035" width="25.15234375" customWidth="1"/>
    <col min="12036" max="12036" width="66.3046875" customWidth="1"/>
    <col min="12037" max="12037" width="23.15234375" customWidth="1"/>
    <col min="12290" max="12290" width="4.84375" customWidth="1"/>
    <col min="12291" max="12291" width="25.15234375" customWidth="1"/>
    <col min="12292" max="12292" width="66.3046875" customWidth="1"/>
    <col min="12293" max="12293" width="23.15234375" customWidth="1"/>
    <col min="12546" max="12546" width="4.84375" customWidth="1"/>
    <col min="12547" max="12547" width="25.15234375" customWidth="1"/>
    <col min="12548" max="12548" width="66.3046875" customWidth="1"/>
    <col min="12549" max="12549" width="23.15234375" customWidth="1"/>
    <col min="12802" max="12802" width="4.84375" customWidth="1"/>
    <col min="12803" max="12803" width="25.15234375" customWidth="1"/>
    <col min="12804" max="12804" width="66.3046875" customWidth="1"/>
    <col min="12805" max="12805" width="23.15234375" customWidth="1"/>
    <col min="13058" max="13058" width="4.84375" customWidth="1"/>
    <col min="13059" max="13059" width="25.15234375" customWidth="1"/>
    <col min="13060" max="13060" width="66.3046875" customWidth="1"/>
    <col min="13061" max="13061" width="23.15234375" customWidth="1"/>
    <col min="13314" max="13314" width="4.84375" customWidth="1"/>
    <col min="13315" max="13315" width="25.15234375" customWidth="1"/>
    <col min="13316" max="13316" width="66.3046875" customWidth="1"/>
    <col min="13317" max="13317" width="23.15234375" customWidth="1"/>
    <col min="13570" max="13570" width="4.84375" customWidth="1"/>
    <col min="13571" max="13571" width="25.15234375" customWidth="1"/>
    <col min="13572" max="13572" width="66.3046875" customWidth="1"/>
    <col min="13573" max="13573" width="23.15234375" customWidth="1"/>
    <col min="13826" max="13826" width="4.84375" customWidth="1"/>
    <col min="13827" max="13827" width="25.15234375" customWidth="1"/>
    <col min="13828" max="13828" width="66.3046875" customWidth="1"/>
    <col min="13829" max="13829" width="23.15234375" customWidth="1"/>
    <col min="14082" max="14082" width="4.84375" customWidth="1"/>
    <col min="14083" max="14083" width="25.15234375" customWidth="1"/>
    <col min="14084" max="14084" width="66.3046875" customWidth="1"/>
    <col min="14085" max="14085" width="23.15234375" customWidth="1"/>
    <col min="14338" max="14338" width="4.84375" customWidth="1"/>
    <col min="14339" max="14339" width="25.15234375" customWidth="1"/>
    <col min="14340" max="14340" width="66.3046875" customWidth="1"/>
    <col min="14341" max="14341" width="23.15234375" customWidth="1"/>
    <col min="14594" max="14594" width="4.84375" customWidth="1"/>
    <col min="14595" max="14595" width="25.15234375" customWidth="1"/>
    <col min="14596" max="14596" width="66.3046875" customWidth="1"/>
    <col min="14597" max="14597" width="23.15234375" customWidth="1"/>
    <col min="14850" max="14850" width="4.84375" customWidth="1"/>
    <col min="14851" max="14851" width="25.15234375" customWidth="1"/>
    <col min="14852" max="14852" width="66.3046875" customWidth="1"/>
    <col min="14853" max="14853" width="23.15234375" customWidth="1"/>
    <col min="15106" max="15106" width="4.84375" customWidth="1"/>
    <col min="15107" max="15107" width="25.15234375" customWidth="1"/>
    <col min="15108" max="15108" width="66.3046875" customWidth="1"/>
    <col min="15109" max="15109" width="23.15234375" customWidth="1"/>
    <col min="15362" max="15362" width="4.84375" customWidth="1"/>
    <col min="15363" max="15363" width="25.15234375" customWidth="1"/>
    <col min="15364" max="15364" width="66.3046875" customWidth="1"/>
    <col min="15365" max="15365" width="23.15234375" customWidth="1"/>
    <col min="15618" max="15618" width="4.84375" customWidth="1"/>
    <col min="15619" max="15619" width="25.15234375" customWidth="1"/>
    <col min="15620" max="15620" width="66.3046875" customWidth="1"/>
    <col min="15621" max="15621" width="23.15234375" customWidth="1"/>
    <col min="15874" max="15874" width="4.84375" customWidth="1"/>
    <col min="15875" max="15875" width="25.15234375" customWidth="1"/>
    <col min="15876" max="15876" width="66.3046875" customWidth="1"/>
    <col min="15877" max="15877" width="23.15234375" customWidth="1"/>
    <col min="16130" max="16130" width="4.84375" customWidth="1"/>
    <col min="16131" max="16131" width="25.15234375" customWidth="1"/>
    <col min="16132" max="16132" width="66.3046875" customWidth="1"/>
    <col min="16133" max="16133" width="23.15234375" customWidth="1"/>
  </cols>
  <sheetData>
    <row r="2" spans="2:8" ht="5.25" customHeight="1" x14ac:dyDescent="0.4"/>
    <row r="3" spans="2:8" ht="27.75" customHeight="1" x14ac:dyDescent="0.4">
      <c r="C3" s="71" t="s">
        <v>24</v>
      </c>
      <c r="D3" s="71"/>
      <c r="E3" s="71"/>
    </row>
    <row r="4" spans="2:8" ht="15.45" x14ac:dyDescent="0.4">
      <c r="C4" s="3"/>
      <c r="D4" s="4" t="s">
        <v>25</v>
      </c>
      <c r="E4" s="5"/>
      <c r="F4" s="6"/>
      <c r="G4" s="6"/>
      <c r="H4" s="6"/>
    </row>
    <row r="5" spans="2:8" ht="15.45" x14ac:dyDescent="0.4">
      <c r="C5" s="3"/>
      <c r="D5" s="4"/>
      <c r="E5" s="5"/>
      <c r="F5" s="6"/>
      <c r="G5" s="6"/>
      <c r="H5" s="6"/>
    </row>
    <row r="6" spans="2:8" ht="42.75" customHeight="1" x14ac:dyDescent="0.4">
      <c r="B6" s="47" t="s">
        <v>26</v>
      </c>
      <c r="C6" s="72" t="s">
        <v>27</v>
      </c>
      <c r="D6" s="72"/>
      <c r="E6" s="48"/>
    </row>
    <row r="7" spans="2:8" ht="28.5" customHeight="1" x14ac:dyDescent="0.4">
      <c r="B7" s="47">
        <v>1</v>
      </c>
      <c r="C7" s="69" t="s">
        <v>28</v>
      </c>
      <c r="D7" s="69"/>
      <c r="E7" s="50">
        <v>690667</v>
      </c>
    </row>
    <row r="8" spans="2:8" ht="37.299999999999997" x14ac:dyDescent="0.4">
      <c r="B8" s="47"/>
      <c r="C8" s="73" t="s">
        <v>4</v>
      </c>
      <c r="D8" s="51" t="s">
        <v>29</v>
      </c>
      <c r="E8" s="52">
        <v>700</v>
      </c>
    </row>
    <row r="9" spans="2:8" ht="37.299999999999997" x14ac:dyDescent="0.4">
      <c r="B9" s="76"/>
      <c r="C9" s="74"/>
      <c r="D9" s="51" t="s">
        <v>30</v>
      </c>
      <c r="E9" s="53">
        <v>36000</v>
      </c>
    </row>
    <row r="10" spans="2:8" ht="74.599999999999994" x14ac:dyDescent="0.4">
      <c r="B10" s="76"/>
      <c r="C10" s="74"/>
      <c r="D10" s="51" t="s">
        <v>45</v>
      </c>
      <c r="E10" s="54">
        <v>50005</v>
      </c>
    </row>
    <row r="11" spans="2:8" ht="37.299999999999997" x14ac:dyDescent="0.4">
      <c r="B11" s="76"/>
      <c r="C11" s="74"/>
      <c r="D11" s="55" t="s">
        <v>31</v>
      </c>
      <c r="E11" s="53">
        <v>0</v>
      </c>
    </row>
    <row r="12" spans="2:8" ht="62.15" x14ac:dyDescent="0.4">
      <c r="B12" s="76"/>
      <c r="C12" s="74"/>
      <c r="D12" s="51" t="s">
        <v>32</v>
      </c>
      <c r="E12" s="56">
        <v>0</v>
      </c>
    </row>
    <row r="13" spans="2:8" ht="62.15" x14ac:dyDescent="0.4">
      <c r="B13" s="76"/>
      <c r="C13" s="74"/>
      <c r="D13" s="51" t="s">
        <v>33</v>
      </c>
      <c r="E13" s="53">
        <v>0</v>
      </c>
    </row>
    <row r="14" spans="2:8" ht="37.299999999999997" x14ac:dyDescent="0.4">
      <c r="B14" s="76"/>
      <c r="C14" s="75"/>
      <c r="D14" s="51" t="s">
        <v>34</v>
      </c>
      <c r="E14" s="53">
        <v>0</v>
      </c>
    </row>
    <row r="15" spans="2:8" ht="26.25" customHeight="1" x14ac:dyDescent="0.4">
      <c r="B15" s="47">
        <v>3</v>
      </c>
      <c r="C15" s="69" t="s">
        <v>44</v>
      </c>
      <c r="D15" s="69"/>
      <c r="E15" s="57">
        <f>E7-E8-E9-E10</f>
        <v>603962</v>
      </c>
    </row>
    <row r="16" spans="2:8" ht="27" customHeight="1" x14ac:dyDescent="0.4">
      <c r="B16" s="47">
        <v>4</v>
      </c>
      <c r="C16" s="67" t="s">
        <v>35</v>
      </c>
      <c r="D16" s="68"/>
      <c r="E16" s="58">
        <v>44</v>
      </c>
    </row>
    <row r="17" spans="2:5" ht="62.15" x14ac:dyDescent="0.4">
      <c r="B17" s="47">
        <v>5</v>
      </c>
      <c r="C17" s="49" t="s">
        <v>4</v>
      </c>
      <c r="D17" s="51" t="s">
        <v>36</v>
      </c>
      <c r="E17" s="58">
        <v>2</v>
      </c>
    </row>
    <row r="18" spans="2:5" ht="15" customHeight="1" x14ac:dyDescent="0.4">
      <c r="B18" s="47">
        <v>6</v>
      </c>
      <c r="C18" s="69" t="s">
        <v>37</v>
      </c>
      <c r="D18" s="69"/>
      <c r="E18" s="59">
        <f>E16-E17</f>
        <v>42</v>
      </c>
    </row>
    <row r="19" spans="2:5" ht="38.25" customHeight="1" x14ac:dyDescent="0.4">
      <c r="B19" s="47">
        <v>7</v>
      </c>
      <c r="C19" s="69" t="s">
        <v>38</v>
      </c>
      <c r="D19" s="69"/>
      <c r="E19" s="57">
        <f>E15/E18</f>
        <v>14380.047619047618</v>
      </c>
    </row>
    <row r="20" spans="2:5" ht="36" customHeight="1" x14ac:dyDescent="0.4">
      <c r="B20" s="70" t="s">
        <v>46</v>
      </c>
      <c r="C20" s="70"/>
      <c r="D20" s="70"/>
      <c r="E20" s="70"/>
    </row>
    <row r="21" spans="2:5" ht="39.75" customHeight="1" x14ac:dyDescent="0.4">
      <c r="B21" s="70" t="s">
        <v>47</v>
      </c>
      <c r="C21" s="70"/>
      <c r="D21" s="70"/>
      <c r="E21" s="70"/>
    </row>
    <row r="23" spans="2:5" x14ac:dyDescent="0.4">
      <c r="B23" s="66" t="s">
        <v>39</v>
      </c>
      <c r="C23" s="66"/>
      <c r="D23" s="60">
        <f>E19</f>
        <v>14380.047619047618</v>
      </c>
      <c r="E23" s="61" t="s">
        <v>40</v>
      </c>
    </row>
    <row r="24" spans="2:5" x14ac:dyDescent="0.4">
      <c r="B24" s="65" t="s">
        <v>41</v>
      </c>
      <c r="C24" s="65"/>
      <c r="D24" s="62">
        <f>D23/12</f>
        <v>1198.3373015873015</v>
      </c>
      <c r="E24" s="63" t="s">
        <v>42</v>
      </c>
    </row>
    <row r="25" spans="2:5" x14ac:dyDescent="0.4">
      <c r="B25" s="66" t="s">
        <v>43</v>
      </c>
      <c r="C25" s="66"/>
      <c r="D25" s="60">
        <f>D23*75/100</f>
        <v>10785.035714285714</v>
      </c>
      <c r="E25" s="61" t="s">
        <v>40</v>
      </c>
    </row>
    <row r="26" spans="2:5" x14ac:dyDescent="0.4">
      <c r="B26" s="65" t="s">
        <v>41</v>
      </c>
      <c r="C26" s="65"/>
      <c r="D26" s="64">
        <f>D25/12</f>
        <v>898.75297619047615</v>
      </c>
      <c r="E26" s="63" t="s">
        <v>42</v>
      </c>
    </row>
    <row r="27" spans="2:5" x14ac:dyDescent="0.4">
      <c r="B27" s="94"/>
      <c r="C27" s="94"/>
      <c r="D27" s="95"/>
      <c r="E27" s="96"/>
    </row>
    <row r="28" spans="2:5" x14ac:dyDescent="0.4">
      <c r="B28" s="97"/>
      <c r="C28" s="97"/>
      <c r="D28" s="98"/>
      <c r="E28" s="99"/>
    </row>
    <row r="29" spans="2:5" x14ac:dyDescent="0.4">
      <c r="B29" s="100"/>
      <c r="C29" s="100"/>
      <c r="D29" s="100"/>
      <c r="E29" s="101"/>
    </row>
  </sheetData>
  <mergeCells count="17">
    <mergeCell ref="B23:C23"/>
    <mergeCell ref="C3:E3"/>
    <mergeCell ref="C6:D6"/>
    <mergeCell ref="C7:D7"/>
    <mergeCell ref="C8:C14"/>
    <mergeCell ref="B9:B14"/>
    <mergeCell ref="C15:D15"/>
    <mergeCell ref="C16:D16"/>
    <mergeCell ref="C18:D18"/>
    <mergeCell ref="C19:D19"/>
    <mergeCell ref="B20:E20"/>
    <mergeCell ref="B21:E21"/>
    <mergeCell ref="B24:C24"/>
    <mergeCell ref="B25:C25"/>
    <mergeCell ref="B26:C26"/>
    <mergeCell ref="B27:C27"/>
    <mergeCell ref="B28:C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2C15-BA81-426D-9874-6734606953D8}">
  <dimension ref="B1:H65"/>
  <sheetViews>
    <sheetView tabSelected="1" topLeftCell="A16" workbookViewId="0">
      <selection activeCell="D36" sqref="D36"/>
    </sheetView>
  </sheetViews>
  <sheetFormatPr defaultRowHeight="14.6" x14ac:dyDescent="0.4"/>
  <cols>
    <col min="1" max="1" width="5.84375" customWidth="1"/>
    <col min="2" max="2" width="6.3828125" style="1" customWidth="1"/>
    <col min="3" max="3" width="21.84375" style="1" customWidth="1"/>
    <col min="4" max="4" width="83.3046875" style="1" customWidth="1"/>
    <col min="5" max="5" width="21.3046875" style="2" customWidth="1"/>
    <col min="257" max="257" width="5.84375" customWidth="1"/>
    <col min="258" max="258" width="6.3828125" customWidth="1"/>
    <col min="259" max="259" width="21.84375" customWidth="1"/>
    <col min="260" max="260" width="83.3046875" customWidth="1"/>
    <col min="261" max="261" width="21.3046875" customWidth="1"/>
    <col min="513" max="513" width="5.84375" customWidth="1"/>
    <col min="514" max="514" width="6.3828125" customWidth="1"/>
    <col min="515" max="515" width="21.84375" customWidth="1"/>
    <col min="516" max="516" width="83.3046875" customWidth="1"/>
    <col min="517" max="517" width="21.3046875" customWidth="1"/>
    <col min="769" max="769" width="5.84375" customWidth="1"/>
    <col min="770" max="770" width="6.3828125" customWidth="1"/>
    <col min="771" max="771" width="21.84375" customWidth="1"/>
    <col min="772" max="772" width="83.3046875" customWidth="1"/>
    <col min="773" max="773" width="21.3046875" customWidth="1"/>
    <col min="1025" max="1025" width="5.84375" customWidth="1"/>
    <col min="1026" max="1026" width="6.3828125" customWidth="1"/>
    <col min="1027" max="1027" width="21.84375" customWidth="1"/>
    <col min="1028" max="1028" width="83.3046875" customWidth="1"/>
    <col min="1029" max="1029" width="21.3046875" customWidth="1"/>
    <col min="1281" max="1281" width="5.84375" customWidth="1"/>
    <col min="1282" max="1282" width="6.3828125" customWidth="1"/>
    <col min="1283" max="1283" width="21.84375" customWidth="1"/>
    <col min="1284" max="1284" width="83.3046875" customWidth="1"/>
    <col min="1285" max="1285" width="21.3046875" customWidth="1"/>
    <col min="1537" max="1537" width="5.84375" customWidth="1"/>
    <col min="1538" max="1538" width="6.3828125" customWidth="1"/>
    <col min="1539" max="1539" width="21.84375" customWidth="1"/>
    <col min="1540" max="1540" width="83.3046875" customWidth="1"/>
    <col min="1541" max="1541" width="21.3046875" customWidth="1"/>
    <col min="1793" max="1793" width="5.84375" customWidth="1"/>
    <col min="1794" max="1794" width="6.3828125" customWidth="1"/>
    <col min="1795" max="1795" width="21.84375" customWidth="1"/>
    <col min="1796" max="1796" width="83.3046875" customWidth="1"/>
    <col min="1797" max="1797" width="21.3046875" customWidth="1"/>
    <col min="2049" max="2049" width="5.84375" customWidth="1"/>
    <col min="2050" max="2050" width="6.3828125" customWidth="1"/>
    <col min="2051" max="2051" width="21.84375" customWidth="1"/>
    <col min="2052" max="2052" width="83.3046875" customWidth="1"/>
    <col min="2053" max="2053" width="21.3046875" customWidth="1"/>
    <col min="2305" max="2305" width="5.84375" customWidth="1"/>
    <col min="2306" max="2306" width="6.3828125" customWidth="1"/>
    <col min="2307" max="2307" width="21.84375" customWidth="1"/>
    <col min="2308" max="2308" width="83.3046875" customWidth="1"/>
    <col min="2309" max="2309" width="21.3046875" customWidth="1"/>
    <col min="2561" max="2561" width="5.84375" customWidth="1"/>
    <col min="2562" max="2562" width="6.3828125" customWidth="1"/>
    <col min="2563" max="2563" width="21.84375" customWidth="1"/>
    <col min="2564" max="2564" width="83.3046875" customWidth="1"/>
    <col min="2565" max="2565" width="21.3046875" customWidth="1"/>
    <col min="2817" max="2817" width="5.84375" customWidth="1"/>
    <col min="2818" max="2818" width="6.3828125" customWidth="1"/>
    <col min="2819" max="2819" width="21.84375" customWidth="1"/>
    <col min="2820" max="2820" width="83.3046875" customWidth="1"/>
    <col min="2821" max="2821" width="21.3046875" customWidth="1"/>
    <col min="3073" max="3073" width="5.84375" customWidth="1"/>
    <col min="3074" max="3074" width="6.3828125" customWidth="1"/>
    <col min="3075" max="3075" width="21.84375" customWidth="1"/>
    <col min="3076" max="3076" width="83.3046875" customWidth="1"/>
    <col min="3077" max="3077" width="21.3046875" customWidth="1"/>
    <col min="3329" max="3329" width="5.84375" customWidth="1"/>
    <col min="3330" max="3330" width="6.3828125" customWidth="1"/>
    <col min="3331" max="3331" width="21.84375" customWidth="1"/>
    <col min="3332" max="3332" width="83.3046875" customWidth="1"/>
    <col min="3333" max="3333" width="21.3046875" customWidth="1"/>
    <col min="3585" max="3585" width="5.84375" customWidth="1"/>
    <col min="3586" max="3586" width="6.3828125" customWidth="1"/>
    <col min="3587" max="3587" width="21.84375" customWidth="1"/>
    <col min="3588" max="3588" width="83.3046875" customWidth="1"/>
    <col min="3589" max="3589" width="21.3046875" customWidth="1"/>
    <col min="3841" max="3841" width="5.84375" customWidth="1"/>
    <col min="3842" max="3842" width="6.3828125" customWidth="1"/>
    <col min="3843" max="3843" width="21.84375" customWidth="1"/>
    <col min="3844" max="3844" width="83.3046875" customWidth="1"/>
    <col min="3845" max="3845" width="21.3046875" customWidth="1"/>
    <col min="4097" max="4097" width="5.84375" customWidth="1"/>
    <col min="4098" max="4098" width="6.3828125" customWidth="1"/>
    <col min="4099" max="4099" width="21.84375" customWidth="1"/>
    <col min="4100" max="4100" width="83.3046875" customWidth="1"/>
    <col min="4101" max="4101" width="21.3046875" customWidth="1"/>
    <col min="4353" max="4353" width="5.84375" customWidth="1"/>
    <col min="4354" max="4354" width="6.3828125" customWidth="1"/>
    <col min="4355" max="4355" width="21.84375" customWidth="1"/>
    <col min="4356" max="4356" width="83.3046875" customWidth="1"/>
    <col min="4357" max="4357" width="21.3046875" customWidth="1"/>
    <col min="4609" max="4609" width="5.84375" customWidth="1"/>
    <col min="4610" max="4610" width="6.3828125" customWidth="1"/>
    <col min="4611" max="4611" width="21.84375" customWidth="1"/>
    <col min="4612" max="4612" width="83.3046875" customWidth="1"/>
    <col min="4613" max="4613" width="21.3046875" customWidth="1"/>
    <col min="4865" max="4865" width="5.84375" customWidth="1"/>
    <col min="4866" max="4866" width="6.3828125" customWidth="1"/>
    <col min="4867" max="4867" width="21.84375" customWidth="1"/>
    <col min="4868" max="4868" width="83.3046875" customWidth="1"/>
    <col min="4869" max="4869" width="21.3046875" customWidth="1"/>
    <col min="5121" max="5121" width="5.84375" customWidth="1"/>
    <col min="5122" max="5122" width="6.3828125" customWidth="1"/>
    <col min="5123" max="5123" width="21.84375" customWidth="1"/>
    <col min="5124" max="5124" width="83.3046875" customWidth="1"/>
    <col min="5125" max="5125" width="21.3046875" customWidth="1"/>
    <col min="5377" max="5377" width="5.84375" customWidth="1"/>
    <col min="5378" max="5378" width="6.3828125" customWidth="1"/>
    <col min="5379" max="5379" width="21.84375" customWidth="1"/>
    <col min="5380" max="5380" width="83.3046875" customWidth="1"/>
    <col min="5381" max="5381" width="21.3046875" customWidth="1"/>
    <col min="5633" max="5633" width="5.84375" customWidth="1"/>
    <col min="5634" max="5634" width="6.3828125" customWidth="1"/>
    <col min="5635" max="5635" width="21.84375" customWidth="1"/>
    <col min="5636" max="5636" width="83.3046875" customWidth="1"/>
    <col min="5637" max="5637" width="21.3046875" customWidth="1"/>
    <col min="5889" max="5889" width="5.84375" customWidth="1"/>
    <col min="5890" max="5890" width="6.3828125" customWidth="1"/>
    <col min="5891" max="5891" width="21.84375" customWidth="1"/>
    <col min="5892" max="5892" width="83.3046875" customWidth="1"/>
    <col min="5893" max="5893" width="21.3046875" customWidth="1"/>
    <col min="6145" max="6145" width="5.84375" customWidth="1"/>
    <col min="6146" max="6146" width="6.3828125" customWidth="1"/>
    <col min="6147" max="6147" width="21.84375" customWidth="1"/>
    <col min="6148" max="6148" width="83.3046875" customWidth="1"/>
    <col min="6149" max="6149" width="21.3046875" customWidth="1"/>
    <col min="6401" max="6401" width="5.84375" customWidth="1"/>
    <col min="6402" max="6402" width="6.3828125" customWidth="1"/>
    <col min="6403" max="6403" width="21.84375" customWidth="1"/>
    <col min="6404" max="6404" width="83.3046875" customWidth="1"/>
    <col min="6405" max="6405" width="21.3046875" customWidth="1"/>
    <col min="6657" max="6657" width="5.84375" customWidth="1"/>
    <col min="6658" max="6658" width="6.3828125" customWidth="1"/>
    <col min="6659" max="6659" width="21.84375" customWidth="1"/>
    <col min="6660" max="6660" width="83.3046875" customWidth="1"/>
    <col min="6661" max="6661" width="21.3046875" customWidth="1"/>
    <col min="6913" max="6913" width="5.84375" customWidth="1"/>
    <col min="6914" max="6914" width="6.3828125" customWidth="1"/>
    <col min="6915" max="6915" width="21.84375" customWidth="1"/>
    <col min="6916" max="6916" width="83.3046875" customWidth="1"/>
    <col min="6917" max="6917" width="21.3046875" customWidth="1"/>
    <col min="7169" max="7169" width="5.84375" customWidth="1"/>
    <col min="7170" max="7170" width="6.3828125" customWidth="1"/>
    <col min="7171" max="7171" width="21.84375" customWidth="1"/>
    <col min="7172" max="7172" width="83.3046875" customWidth="1"/>
    <col min="7173" max="7173" width="21.3046875" customWidth="1"/>
    <col min="7425" max="7425" width="5.84375" customWidth="1"/>
    <col min="7426" max="7426" width="6.3828125" customWidth="1"/>
    <col min="7427" max="7427" width="21.84375" customWidth="1"/>
    <col min="7428" max="7428" width="83.3046875" customWidth="1"/>
    <col min="7429" max="7429" width="21.3046875" customWidth="1"/>
    <col min="7681" max="7681" width="5.84375" customWidth="1"/>
    <col min="7682" max="7682" width="6.3828125" customWidth="1"/>
    <col min="7683" max="7683" width="21.84375" customWidth="1"/>
    <col min="7684" max="7684" width="83.3046875" customWidth="1"/>
    <col min="7685" max="7685" width="21.3046875" customWidth="1"/>
    <col min="7937" max="7937" width="5.84375" customWidth="1"/>
    <col min="7938" max="7938" width="6.3828125" customWidth="1"/>
    <col min="7939" max="7939" width="21.84375" customWidth="1"/>
    <col min="7940" max="7940" width="83.3046875" customWidth="1"/>
    <col min="7941" max="7941" width="21.3046875" customWidth="1"/>
    <col min="8193" max="8193" width="5.84375" customWidth="1"/>
    <col min="8194" max="8194" width="6.3828125" customWidth="1"/>
    <col min="8195" max="8195" width="21.84375" customWidth="1"/>
    <col min="8196" max="8196" width="83.3046875" customWidth="1"/>
    <col min="8197" max="8197" width="21.3046875" customWidth="1"/>
    <col min="8449" max="8449" width="5.84375" customWidth="1"/>
    <col min="8450" max="8450" width="6.3828125" customWidth="1"/>
    <col min="8451" max="8451" width="21.84375" customWidth="1"/>
    <col min="8452" max="8452" width="83.3046875" customWidth="1"/>
    <col min="8453" max="8453" width="21.3046875" customWidth="1"/>
    <col min="8705" max="8705" width="5.84375" customWidth="1"/>
    <col min="8706" max="8706" width="6.3828125" customWidth="1"/>
    <col min="8707" max="8707" width="21.84375" customWidth="1"/>
    <col min="8708" max="8708" width="83.3046875" customWidth="1"/>
    <col min="8709" max="8709" width="21.3046875" customWidth="1"/>
    <col min="8961" max="8961" width="5.84375" customWidth="1"/>
    <col min="8962" max="8962" width="6.3828125" customWidth="1"/>
    <col min="8963" max="8963" width="21.84375" customWidth="1"/>
    <col min="8964" max="8964" width="83.3046875" customWidth="1"/>
    <col min="8965" max="8965" width="21.3046875" customWidth="1"/>
    <col min="9217" max="9217" width="5.84375" customWidth="1"/>
    <col min="9218" max="9218" width="6.3828125" customWidth="1"/>
    <col min="9219" max="9219" width="21.84375" customWidth="1"/>
    <col min="9220" max="9220" width="83.3046875" customWidth="1"/>
    <col min="9221" max="9221" width="21.3046875" customWidth="1"/>
    <col min="9473" max="9473" width="5.84375" customWidth="1"/>
    <col min="9474" max="9474" width="6.3828125" customWidth="1"/>
    <col min="9475" max="9475" width="21.84375" customWidth="1"/>
    <col min="9476" max="9476" width="83.3046875" customWidth="1"/>
    <col min="9477" max="9477" width="21.3046875" customWidth="1"/>
    <col min="9729" max="9729" width="5.84375" customWidth="1"/>
    <col min="9730" max="9730" width="6.3828125" customWidth="1"/>
    <col min="9731" max="9731" width="21.84375" customWidth="1"/>
    <col min="9732" max="9732" width="83.3046875" customWidth="1"/>
    <col min="9733" max="9733" width="21.3046875" customWidth="1"/>
    <col min="9985" max="9985" width="5.84375" customWidth="1"/>
    <col min="9986" max="9986" width="6.3828125" customWidth="1"/>
    <col min="9987" max="9987" width="21.84375" customWidth="1"/>
    <col min="9988" max="9988" width="83.3046875" customWidth="1"/>
    <col min="9989" max="9989" width="21.3046875" customWidth="1"/>
    <col min="10241" max="10241" width="5.84375" customWidth="1"/>
    <col min="10242" max="10242" width="6.3828125" customWidth="1"/>
    <col min="10243" max="10243" width="21.84375" customWidth="1"/>
    <col min="10244" max="10244" width="83.3046875" customWidth="1"/>
    <col min="10245" max="10245" width="21.3046875" customWidth="1"/>
    <col min="10497" max="10497" width="5.84375" customWidth="1"/>
    <col min="10498" max="10498" width="6.3828125" customWidth="1"/>
    <col min="10499" max="10499" width="21.84375" customWidth="1"/>
    <col min="10500" max="10500" width="83.3046875" customWidth="1"/>
    <col min="10501" max="10501" width="21.3046875" customWidth="1"/>
    <col min="10753" max="10753" width="5.84375" customWidth="1"/>
    <col min="10754" max="10754" width="6.3828125" customWidth="1"/>
    <col min="10755" max="10755" width="21.84375" customWidth="1"/>
    <col min="10756" max="10756" width="83.3046875" customWidth="1"/>
    <col min="10757" max="10757" width="21.3046875" customWidth="1"/>
    <col min="11009" max="11009" width="5.84375" customWidth="1"/>
    <col min="11010" max="11010" width="6.3828125" customWidth="1"/>
    <col min="11011" max="11011" width="21.84375" customWidth="1"/>
    <col min="11012" max="11012" width="83.3046875" customWidth="1"/>
    <col min="11013" max="11013" width="21.3046875" customWidth="1"/>
    <col min="11265" max="11265" width="5.84375" customWidth="1"/>
    <col min="11266" max="11266" width="6.3828125" customWidth="1"/>
    <col min="11267" max="11267" width="21.84375" customWidth="1"/>
    <col min="11268" max="11268" width="83.3046875" customWidth="1"/>
    <col min="11269" max="11269" width="21.3046875" customWidth="1"/>
    <col min="11521" max="11521" width="5.84375" customWidth="1"/>
    <col min="11522" max="11522" width="6.3828125" customWidth="1"/>
    <col min="11523" max="11523" width="21.84375" customWidth="1"/>
    <col min="11524" max="11524" width="83.3046875" customWidth="1"/>
    <col min="11525" max="11525" width="21.3046875" customWidth="1"/>
    <col min="11777" max="11777" width="5.84375" customWidth="1"/>
    <col min="11778" max="11778" width="6.3828125" customWidth="1"/>
    <col min="11779" max="11779" width="21.84375" customWidth="1"/>
    <col min="11780" max="11780" width="83.3046875" customWidth="1"/>
    <col min="11781" max="11781" width="21.3046875" customWidth="1"/>
    <col min="12033" max="12033" width="5.84375" customWidth="1"/>
    <col min="12034" max="12034" width="6.3828125" customWidth="1"/>
    <col min="12035" max="12035" width="21.84375" customWidth="1"/>
    <col min="12036" max="12036" width="83.3046875" customWidth="1"/>
    <col min="12037" max="12037" width="21.3046875" customWidth="1"/>
    <col min="12289" max="12289" width="5.84375" customWidth="1"/>
    <col min="12290" max="12290" width="6.3828125" customWidth="1"/>
    <col min="12291" max="12291" width="21.84375" customWidth="1"/>
    <col min="12292" max="12292" width="83.3046875" customWidth="1"/>
    <col min="12293" max="12293" width="21.3046875" customWidth="1"/>
    <col min="12545" max="12545" width="5.84375" customWidth="1"/>
    <col min="12546" max="12546" width="6.3828125" customWidth="1"/>
    <col min="12547" max="12547" width="21.84375" customWidth="1"/>
    <col min="12548" max="12548" width="83.3046875" customWidth="1"/>
    <col min="12549" max="12549" width="21.3046875" customWidth="1"/>
    <col min="12801" max="12801" width="5.84375" customWidth="1"/>
    <col min="12802" max="12802" width="6.3828125" customWidth="1"/>
    <col min="12803" max="12803" width="21.84375" customWidth="1"/>
    <col min="12804" max="12804" width="83.3046875" customWidth="1"/>
    <col min="12805" max="12805" width="21.3046875" customWidth="1"/>
    <col min="13057" max="13057" width="5.84375" customWidth="1"/>
    <col min="13058" max="13058" width="6.3828125" customWidth="1"/>
    <col min="13059" max="13059" width="21.84375" customWidth="1"/>
    <col min="13060" max="13060" width="83.3046875" customWidth="1"/>
    <col min="13061" max="13061" width="21.3046875" customWidth="1"/>
    <col min="13313" max="13313" width="5.84375" customWidth="1"/>
    <col min="13314" max="13314" width="6.3828125" customWidth="1"/>
    <col min="13315" max="13315" width="21.84375" customWidth="1"/>
    <col min="13316" max="13316" width="83.3046875" customWidth="1"/>
    <col min="13317" max="13317" width="21.3046875" customWidth="1"/>
    <col min="13569" max="13569" width="5.84375" customWidth="1"/>
    <col min="13570" max="13570" width="6.3828125" customWidth="1"/>
    <col min="13571" max="13571" width="21.84375" customWidth="1"/>
    <col min="13572" max="13572" width="83.3046875" customWidth="1"/>
    <col min="13573" max="13573" width="21.3046875" customWidth="1"/>
    <col min="13825" max="13825" width="5.84375" customWidth="1"/>
    <col min="13826" max="13826" width="6.3828125" customWidth="1"/>
    <col min="13827" max="13827" width="21.84375" customWidth="1"/>
    <col min="13828" max="13828" width="83.3046875" customWidth="1"/>
    <col min="13829" max="13829" width="21.3046875" customWidth="1"/>
    <col min="14081" max="14081" width="5.84375" customWidth="1"/>
    <col min="14082" max="14082" width="6.3828125" customWidth="1"/>
    <col min="14083" max="14083" width="21.84375" customWidth="1"/>
    <col min="14084" max="14084" width="83.3046875" customWidth="1"/>
    <col min="14085" max="14085" width="21.3046875" customWidth="1"/>
    <col min="14337" max="14337" width="5.84375" customWidth="1"/>
    <col min="14338" max="14338" width="6.3828125" customWidth="1"/>
    <col min="14339" max="14339" width="21.84375" customWidth="1"/>
    <col min="14340" max="14340" width="83.3046875" customWidth="1"/>
    <col min="14341" max="14341" width="21.3046875" customWidth="1"/>
    <col min="14593" max="14593" width="5.84375" customWidth="1"/>
    <col min="14594" max="14594" width="6.3828125" customWidth="1"/>
    <col min="14595" max="14595" width="21.84375" customWidth="1"/>
    <col min="14596" max="14596" width="83.3046875" customWidth="1"/>
    <col min="14597" max="14597" width="21.3046875" customWidth="1"/>
    <col min="14849" max="14849" width="5.84375" customWidth="1"/>
    <col min="14850" max="14850" width="6.3828125" customWidth="1"/>
    <col min="14851" max="14851" width="21.84375" customWidth="1"/>
    <col min="14852" max="14852" width="83.3046875" customWidth="1"/>
    <col min="14853" max="14853" width="21.3046875" customWidth="1"/>
    <col min="15105" max="15105" width="5.84375" customWidth="1"/>
    <col min="15106" max="15106" width="6.3828125" customWidth="1"/>
    <col min="15107" max="15107" width="21.84375" customWidth="1"/>
    <col min="15108" max="15108" width="83.3046875" customWidth="1"/>
    <col min="15109" max="15109" width="21.3046875" customWidth="1"/>
    <col min="15361" max="15361" width="5.84375" customWidth="1"/>
    <col min="15362" max="15362" width="6.3828125" customWidth="1"/>
    <col min="15363" max="15363" width="21.84375" customWidth="1"/>
    <col min="15364" max="15364" width="83.3046875" customWidth="1"/>
    <col min="15365" max="15365" width="21.3046875" customWidth="1"/>
    <col min="15617" max="15617" width="5.84375" customWidth="1"/>
    <col min="15618" max="15618" width="6.3828125" customWidth="1"/>
    <col min="15619" max="15619" width="21.84375" customWidth="1"/>
    <col min="15620" max="15620" width="83.3046875" customWidth="1"/>
    <col min="15621" max="15621" width="21.3046875" customWidth="1"/>
    <col min="15873" max="15873" width="5.84375" customWidth="1"/>
    <col min="15874" max="15874" width="6.3828125" customWidth="1"/>
    <col min="15875" max="15875" width="21.84375" customWidth="1"/>
    <col min="15876" max="15876" width="83.3046875" customWidth="1"/>
    <col min="15877" max="15877" width="21.3046875" customWidth="1"/>
    <col min="16129" max="16129" width="5.84375" customWidth="1"/>
    <col min="16130" max="16130" width="6.3828125" customWidth="1"/>
    <col min="16131" max="16131" width="21.84375" customWidth="1"/>
    <col min="16132" max="16132" width="83.3046875" customWidth="1"/>
    <col min="16133" max="16133" width="21.3046875" customWidth="1"/>
  </cols>
  <sheetData>
    <row r="1" spans="2:8" x14ac:dyDescent="0.4">
      <c r="C1" s="80"/>
      <c r="D1" s="80"/>
    </row>
    <row r="2" spans="2:8" ht="5.25" customHeight="1" x14ac:dyDescent="0.4"/>
    <row r="3" spans="2:8" ht="27.75" customHeight="1" x14ac:dyDescent="0.4">
      <c r="C3" s="81" t="s">
        <v>0</v>
      </c>
      <c r="D3" s="71"/>
      <c r="E3" s="71"/>
    </row>
    <row r="4" spans="2:8" ht="12" customHeight="1" x14ac:dyDescent="0.4">
      <c r="C4" s="3"/>
      <c r="D4" s="4"/>
      <c r="E4" s="5"/>
      <c r="F4" s="6"/>
      <c r="G4" s="6"/>
      <c r="H4" s="6"/>
    </row>
    <row r="5" spans="2:8" hidden="1" x14ac:dyDescent="0.4"/>
    <row r="6" spans="2:8" ht="40.5" customHeight="1" x14ac:dyDescent="0.6">
      <c r="B6" s="7" t="s">
        <v>1</v>
      </c>
      <c r="C6" s="82" t="s">
        <v>2</v>
      </c>
      <c r="D6" s="83"/>
      <c r="E6" s="84"/>
    </row>
    <row r="7" spans="2:8" ht="42" customHeight="1" x14ac:dyDescent="0.4">
      <c r="B7" s="8">
        <v>1</v>
      </c>
      <c r="C7" s="85" t="s">
        <v>3</v>
      </c>
      <c r="D7" s="86"/>
      <c r="E7" s="9">
        <v>4333308.2699999996</v>
      </c>
    </row>
    <row r="8" spans="2:8" ht="41.25" customHeight="1" x14ac:dyDescent="0.4">
      <c r="B8" s="77">
        <v>2</v>
      </c>
      <c r="C8" s="78" t="s">
        <v>4</v>
      </c>
      <c r="D8" s="10" t="s">
        <v>5</v>
      </c>
      <c r="E8" s="11">
        <v>0</v>
      </c>
    </row>
    <row r="9" spans="2:8" ht="48.75" customHeight="1" x14ac:dyDescent="0.4">
      <c r="B9" s="77"/>
      <c r="C9" s="78"/>
      <c r="D9" s="10" t="s">
        <v>6</v>
      </c>
      <c r="E9" s="11">
        <v>0</v>
      </c>
      <c r="H9" s="12"/>
    </row>
    <row r="10" spans="2:8" ht="39" customHeight="1" x14ac:dyDescent="0.4">
      <c r="B10" s="77"/>
      <c r="C10" s="78"/>
      <c r="D10" s="10" t="s">
        <v>7</v>
      </c>
      <c r="E10" s="13">
        <v>24780.04</v>
      </c>
    </row>
    <row r="11" spans="2:8" ht="42.75" customHeight="1" x14ac:dyDescent="0.4">
      <c r="B11" s="77"/>
      <c r="C11" s="78"/>
      <c r="D11" s="14" t="s">
        <v>8</v>
      </c>
      <c r="E11" s="11">
        <v>0</v>
      </c>
    </row>
    <row r="12" spans="2:8" ht="56.25" customHeight="1" x14ac:dyDescent="0.4">
      <c r="B12" s="77"/>
      <c r="C12" s="78"/>
      <c r="D12" s="10" t="s">
        <v>9</v>
      </c>
      <c r="E12" s="11">
        <v>70000</v>
      </c>
    </row>
    <row r="13" spans="2:8" ht="25.5" customHeight="1" x14ac:dyDescent="0.4">
      <c r="B13" s="15">
        <v>3</v>
      </c>
      <c r="C13" s="87" t="s">
        <v>10</v>
      </c>
      <c r="D13" s="87"/>
      <c r="E13" s="16">
        <f>E7-E8-E9-E10-E11-E12</f>
        <v>4238528.2299999995</v>
      </c>
    </row>
    <row r="14" spans="2:8" ht="72" customHeight="1" x14ac:dyDescent="0.4">
      <c r="B14" s="8">
        <v>4</v>
      </c>
      <c r="C14" s="17" t="s">
        <v>11</v>
      </c>
      <c r="D14" s="14" t="s">
        <v>12</v>
      </c>
      <c r="E14" s="13">
        <v>134</v>
      </c>
    </row>
    <row r="15" spans="2:8" ht="60" customHeight="1" x14ac:dyDescent="0.4">
      <c r="B15" s="8">
        <v>5</v>
      </c>
      <c r="C15" s="17" t="s">
        <v>13</v>
      </c>
      <c r="D15" s="10" t="s">
        <v>14</v>
      </c>
      <c r="E15" s="13">
        <v>64</v>
      </c>
    </row>
    <row r="16" spans="2:8" ht="37.5" customHeight="1" x14ac:dyDescent="0.4">
      <c r="B16" s="18">
        <v>6</v>
      </c>
      <c r="C16" s="88" t="s">
        <v>15</v>
      </c>
      <c r="D16" s="89"/>
      <c r="E16" s="19">
        <f>E14+E15</f>
        <v>198</v>
      </c>
    </row>
    <row r="17" spans="2:5" ht="79.5" customHeight="1" x14ac:dyDescent="0.4">
      <c r="B17" s="20">
        <v>7</v>
      </c>
      <c r="C17" s="90" t="s">
        <v>16</v>
      </c>
      <c r="D17" s="91"/>
      <c r="E17" s="21">
        <f>E13/E16</f>
        <v>21406.708232323232</v>
      </c>
    </row>
    <row r="18" spans="2:5" ht="62.15" x14ac:dyDescent="0.4">
      <c r="B18" s="22">
        <v>8</v>
      </c>
      <c r="C18" s="23" t="s">
        <v>17</v>
      </c>
      <c r="D18" s="24" t="s">
        <v>18</v>
      </c>
      <c r="E18" s="25">
        <v>3063393</v>
      </c>
    </row>
    <row r="19" spans="2:5" ht="49.75" x14ac:dyDescent="0.4">
      <c r="B19" s="8">
        <v>9</v>
      </c>
      <c r="C19" s="26" t="s">
        <v>19</v>
      </c>
      <c r="D19" s="27" t="s">
        <v>20</v>
      </c>
      <c r="E19" s="11">
        <v>201</v>
      </c>
    </row>
    <row r="20" spans="2:5" ht="68.25" customHeight="1" x14ac:dyDescent="0.4">
      <c r="B20" s="28">
        <v>10</v>
      </c>
      <c r="C20" s="92" t="s">
        <v>21</v>
      </c>
      <c r="D20" s="93"/>
      <c r="E20" s="29">
        <f>E18/E19</f>
        <v>15240.76119402985</v>
      </c>
    </row>
    <row r="21" spans="2:5" ht="68.25" customHeight="1" x14ac:dyDescent="0.4">
      <c r="B21" s="30">
        <v>11</v>
      </c>
      <c r="C21" s="31" t="s">
        <v>22</v>
      </c>
      <c r="D21" s="31" t="s">
        <v>23</v>
      </c>
      <c r="E21" s="32">
        <f>E17/E20</f>
        <v>1.4045694935964697</v>
      </c>
    </row>
    <row r="22" spans="2:5" ht="29.6" customHeight="1" x14ac:dyDescent="0.4">
      <c r="B22" s="33"/>
      <c r="C22" s="33"/>
      <c r="D22" s="33"/>
      <c r="E22" s="33"/>
    </row>
    <row r="23" spans="2:5" ht="29.6" customHeight="1" x14ac:dyDescent="0.4">
      <c r="B23" s="33"/>
      <c r="C23" s="33"/>
      <c r="D23" s="33"/>
      <c r="E23" s="33"/>
    </row>
    <row r="24" spans="2:5" x14ac:dyDescent="0.4">
      <c r="B24" s="33"/>
      <c r="C24" s="33"/>
      <c r="D24" s="33"/>
      <c r="E24" s="33"/>
    </row>
    <row r="25" spans="2:5" x14ac:dyDescent="0.4">
      <c r="B25" s="33"/>
      <c r="C25" s="33"/>
      <c r="D25" s="33"/>
      <c r="E25" s="33"/>
    </row>
    <row r="26" spans="2:5" x14ac:dyDescent="0.4">
      <c r="B26" s="33"/>
      <c r="C26" s="33"/>
      <c r="D26" s="33"/>
      <c r="E26" s="33"/>
    </row>
    <row r="27" spans="2:5" x14ac:dyDescent="0.4">
      <c r="B27" s="33"/>
      <c r="C27" s="34"/>
      <c r="D27" s="35"/>
      <c r="E27" s="33"/>
    </row>
    <row r="28" spans="2:5" x14ac:dyDescent="0.4">
      <c r="C28" s="34"/>
      <c r="D28" s="34"/>
    </row>
    <row r="29" spans="2:5" x14ac:dyDescent="0.4">
      <c r="C29" s="36"/>
      <c r="D29" s="37"/>
    </row>
    <row r="30" spans="2:5" x14ac:dyDescent="0.4">
      <c r="C30" s="36"/>
      <c r="D30" s="37"/>
    </row>
    <row r="31" spans="2:5" x14ac:dyDescent="0.4">
      <c r="C31" s="36"/>
      <c r="D31" s="37"/>
    </row>
    <row r="32" spans="2:5" x14ac:dyDescent="0.4">
      <c r="C32" s="36"/>
      <c r="D32" s="37"/>
    </row>
    <row r="33" spans="3:4" x14ac:dyDescent="0.4">
      <c r="C33" s="36"/>
      <c r="D33" s="37"/>
    </row>
    <row r="34" spans="3:4" x14ac:dyDescent="0.4">
      <c r="C34" s="36"/>
      <c r="D34" s="37"/>
    </row>
    <row r="35" spans="3:4" x14ac:dyDescent="0.4">
      <c r="C35" s="36"/>
      <c r="D35" s="37"/>
    </row>
    <row r="36" spans="3:4" x14ac:dyDescent="0.4">
      <c r="C36" s="36"/>
      <c r="D36" s="38"/>
    </row>
    <row r="37" spans="3:4" x14ac:dyDescent="0.4">
      <c r="C37" s="36"/>
      <c r="D37" s="38"/>
    </row>
    <row r="38" spans="3:4" x14ac:dyDescent="0.4">
      <c r="C38" s="36"/>
      <c r="D38" s="37"/>
    </row>
    <row r="39" spans="3:4" x14ac:dyDescent="0.4">
      <c r="C39" s="36"/>
      <c r="D39" s="37"/>
    </row>
    <row r="40" spans="3:4" x14ac:dyDescent="0.4">
      <c r="C40" s="36"/>
      <c r="D40" s="37"/>
    </row>
    <row r="41" spans="3:4" x14ac:dyDescent="0.4">
      <c r="C41" s="36"/>
      <c r="D41" s="37"/>
    </row>
    <row r="42" spans="3:4" x14ac:dyDescent="0.4">
      <c r="C42" s="36"/>
      <c r="D42" s="37"/>
    </row>
    <row r="43" spans="3:4" x14ac:dyDescent="0.4">
      <c r="C43" s="36"/>
      <c r="D43" s="37"/>
    </row>
    <row r="44" spans="3:4" x14ac:dyDescent="0.4">
      <c r="C44" s="36"/>
      <c r="D44" s="37"/>
    </row>
    <row r="45" spans="3:4" x14ac:dyDescent="0.4">
      <c r="C45" s="36"/>
      <c r="D45" s="38"/>
    </row>
    <row r="46" spans="3:4" x14ac:dyDescent="0.4">
      <c r="C46" s="34"/>
      <c r="D46" s="37"/>
    </row>
    <row r="47" spans="3:4" x14ac:dyDescent="0.4">
      <c r="C47" s="34"/>
      <c r="D47" s="38"/>
    </row>
    <row r="48" spans="3:4" x14ac:dyDescent="0.4">
      <c r="C48" s="36"/>
      <c r="D48" s="37"/>
    </row>
    <row r="49" spans="2:6" x14ac:dyDescent="0.4">
      <c r="C49" s="36"/>
      <c r="D49" s="37"/>
    </row>
    <row r="50" spans="2:6" x14ac:dyDescent="0.4">
      <c r="C50" s="36"/>
      <c r="D50" s="37"/>
    </row>
    <row r="51" spans="2:6" x14ac:dyDescent="0.4">
      <c r="C51" s="36"/>
      <c r="D51" s="38"/>
    </row>
    <row r="52" spans="2:6" x14ac:dyDescent="0.4">
      <c r="C52" s="36"/>
      <c r="D52" s="36"/>
    </row>
    <row r="53" spans="2:6" x14ac:dyDescent="0.4">
      <c r="C53" s="36"/>
      <c r="D53" s="38"/>
    </row>
    <row r="54" spans="2:6" x14ac:dyDescent="0.4">
      <c r="C54" s="36"/>
      <c r="D54" s="38"/>
    </row>
    <row r="55" spans="2:6" x14ac:dyDescent="0.4">
      <c r="C55" s="36"/>
      <c r="D55" s="38"/>
    </row>
    <row r="56" spans="2:6" x14ac:dyDescent="0.4">
      <c r="C56" s="36"/>
      <c r="D56" s="36"/>
    </row>
    <row r="57" spans="2:6" x14ac:dyDescent="0.4">
      <c r="B57" s="39"/>
      <c r="C57" s="40"/>
      <c r="D57" s="41"/>
      <c r="F57" s="79"/>
    </row>
    <row r="58" spans="2:6" x14ac:dyDescent="0.4">
      <c r="C58" s="40"/>
      <c r="D58" s="41"/>
      <c r="F58" s="79"/>
    </row>
    <row r="59" spans="2:6" x14ac:dyDescent="0.4">
      <c r="B59" s="39"/>
      <c r="C59" s="43"/>
      <c r="D59" s="44"/>
    </row>
    <row r="60" spans="2:6" x14ac:dyDescent="0.4">
      <c r="F60" s="79"/>
    </row>
    <row r="61" spans="2:6" x14ac:dyDescent="0.4">
      <c r="C61" s="43"/>
      <c r="D61" s="45"/>
      <c r="F61" s="79"/>
    </row>
    <row r="62" spans="2:6" x14ac:dyDescent="0.4">
      <c r="C62" s="43"/>
      <c r="F62" s="42"/>
    </row>
    <row r="63" spans="2:6" x14ac:dyDescent="0.4">
      <c r="D63" s="46"/>
    </row>
    <row r="64" spans="2:6" x14ac:dyDescent="0.4">
      <c r="D64" s="46"/>
    </row>
    <row r="65" spans="4:4" x14ac:dyDescent="0.4">
      <c r="D65" s="46"/>
    </row>
  </sheetData>
  <mergeCells count="12">
    <mergeCell ref="B8:B12"/>
    <mergeCell ref="C8:C12"/>
    <mergeCell ref="F60:F61"/>
    <mergeCell ref="C1:D1"/>
    <mergeCell ref="C3:E3"/>
    <mergeCell ref="C6:E6"/>
    <mergeCell ref="C7:D7"/>
    <mergeCell ref="C13:D13"/>
    <mergeCell ref="C16:D16"/>
    <mergeCell ref="C17:D17"/>
    <mergeCell ref="C20:D20"/>
    <mergeCell ref="F57:F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PKD</vt:lpstr>
      <vt:lpstr>Wskaznik zwiększający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Wielgosz</dc:creator>
  <cp:lastModifiedBy>Beata Wielgosz</cp:lastModifiedBy>
  <dcterms:created xsi:type="dcterms:W3CDTF">2015-06-05T18:19:34Z</dcterms:created>
  <dcterms:modified xsi:type="dcterms:W3CDTF">2025-05-09T06:16:57Z</dcterms:modified>
</cp:coreProperties>
</file>